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ey Jordan\Desktop\"/>
    </mc:Choice>
  </mc:AlternateContent>
  <xr:revisionPtr revIDLastSave="0" documentId="13_ncr:1_{6E0BCBF7-7CD9-46C9-BB88-97608294BC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xcel Basics" sheetId="1" r:id="rId1"/>
    <sheet name="Formatting Practice" sheetId="2" r:id="rId2"/>
    <sheet name="Using Functions" sheetId="4" r:id="rId3"/>
    <sheet name="Identifying Errors" sheetId="5" r:id="rId4"/>
    <sheet name="Orders" sheetId="3" r:id="rId5"/>
  </sheets>
  <definedNames>
    <definedName name="_xlnm.Print_Area" localSheetId="3">'Identifying Errors'!$A$1:$J$32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5" l="1"/>
  <c r="D20" i="5"/>
  <c r="J14" i="5"/>
  <c r="F6" i="5"/>
  <c r="F7" i="5"/>
  <c r="F8" i="5"/>
  <c r="F9" i="5"/>
  <c r="F10" i="5"/>
  <c r="F11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2" i="5"/>
  <c r="F174" i="3" l="1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176" i="3" s="1"/>
</calcChain>
</file>

<file path=xl/sharedStrings.xml><?xml version="1.0" encoding="utf-8"?>
<sst xmlns="http://schemas.openxmlformats.org/spreadsheetml/2006/main" count="464" uniqueCount="294">
  <si>
    <t>What do you know about Microsoft Excel?</t>
  </si>
  <si>
    <t>Question 1. Please enter the cell reference of the cell coloured yellow, in the cell coloured yellow</t>
  </si>
  <si>
    <t>Question 2. Please enter a formula in the red cell that will take away the number in the orange cell from the number in the blue cell</t>
  </si>
  <si>
    <t>Question 3. Please enter a formula in the green cell that will sum up all the numbers in the pink cells</t>
  </si>
  <si>
    <t>Question 4. Please set the format of the cell coloured grey to show two decimal places, i.e. £ 5.67</t>
  </si>
  <si>
    <t>Question 5. Please put a border around the block of cells coloured light green on the left</t>
  </si>
  <si>
    <t xml:space="preserve">  so that they look identical to the block of light green cells on the right</t>
  </si>
  <si>
    <t>Question 6. Please change the fill colour of the brown cell to pink</t>
  </si>
  <si>
    <t xml:space="preserve">Question 7. Please wrap the text in the orange cell to look like the text in the blue cell </t>
  </si>
  <si>
    <t>large grey elephant</t>
  </si>
  <si>
    <t>Question 8. Please change the text in the yellow cell to a bold, italic red font</t>
  </si>
  <si>
    <t>ABC</t>
  </si>
  <si>
    <t xml:space="preserve">Question 9. Please write a formula in the red cell that will multiply the number in the green cell by the number in the pink cell </t>
  </si>
  <si>
    <t>X</t>
  </si>
  <si>
    <t>=</t>
  </si>
  <si>
    <t>Water</t>
  </si>
  <si>
    <t>Milk</t>
  </si>
  <si>
    <t>Tea</t>
  </si>
  <si>
    <t>Coffee</t>
  </si>
  <si>
    <t>Set this text at a 45 degree angle</t>
  </si>
  <si>
    <t>Use the spellchecker to correct the spelling errors in the 3 words below:</t>
  </si>
  <si>
    <t>Telefone</t>
  </si>
  <si>
    <t>Reddundent</t>
  </si>
  <si>
    <t>Thurteen</t>
  </si>
  <si>
    <r>
      <t xml:space="preserve">Use the </t>
    </r>
    <r>
      <rPr>
        <b/>
        <sz val="10"/>
        <rFont val="Arial"/>
        <family val="2"/>
      </rPr>
      <t>comma button</t>
    </r>
    <r>
      <rPr>
        <sz val="10"/>
        <rFont val="Arial"/>
        <family val="2"/>
      </rPr>
      <t xml:space="preserve"> to make the number</t>
    </r>
  </si>
  <si>
    <t>Product</t>
  </si>
  <si>
    <t>Total without VAT</t>
  </si>
  <si>
    <t>Quantity Ordered</t>
  </si>
  <si>
    <t>Name of Item</t>
  </si>
  <si>
    <t>Cost per Item</t>
  </si>
  <si>
    <t>Vat @ 20%</t>
  </si>
  <si>
    <t>Total with VAT</t>
  </si>
  <si>
    <t>Sugar</t>
  </si>
  <si>
    <t>Bread</t>
  </si>
  <si>
    <t>Biscuits</t>
  </si>
  <si>
    <t>Align this Text Top Centre</t>
  </si>
  <si>
    <t>Align this Text Bottom Centre</t>
  </si>
  <si>
    <t>Align this Text Middle Centre</t>
  </si>
  <si>
    <t>Align this Text Top Left</t>
  </si>
  <si>
    <t>Align this Text Bottom Left</t>
  </si>
  <si>
    <t>Align this Text Middle Left</t>
  </si>
  <si>
    <t>Align this Text Top Right</t>
  </si>
  <si>
    <t>Align this Text Bottom Right</t>
  </si>
  <si>
    <t>Align this Text Middle Right</t>
  </si>
  <si>
    <t>Order Ref</t>
  </si>
  <si>
    <t>Date</t>
  </si>
  <si>
    <t xml:space="preserve">Quantity Ordered </t>
  </si>
  <si>
    <t>Unit Value</t>
  </si>
  <si>
    <t xml:space="preserve">Order Value </t>
  </si>
  <si>
    <t>Jan 03 - 1</t>
  </si>
  <si>
    <t>Cottage Cheese</t>
  </si>
  <si>
    <t>Jan 03 - 2</t>
  </si>
  <si>
    <t>Jan 03 - 3</t>
  </si>
  <si>
    <t>Yogurt</t>
  </si>
  <si>
    <t>Jan 03 - 4</t>
  </si>
  <si>
    <t>Creamery Butter</t>
  </si>
  <si>
    <t>Jan 03 - 5</t>
  </si>
  <si>
    <t>Single Cream</t>
  </si>
  <si>
    <t>Jan 03 - 6</t>
  </si>
  <si>
    <t>Double Cream</t>
  </si>
  <si>
    <t>Jan 03 - 7</t>
  </si>
  <si>
    <t>Clotted Cream</t>
  </si>
  <si>
    <t>Jan 03 - 8</t>
  </si>
  <si>
    <t>Goats Milk</t>
  </si>
  <si>
    <t>Jan 03 - 9</t>
  </si>
  <si>
    <t>Goats Cheese</t>
  </si>
  <si>
    <t>Jan 03 - 10</t>
  </si>
  <si>
    <t>Jan 03 - 11</t>
  </si>
  <si>
    <t>Jan 03 - 12</t>
  </si>
  <si>
    <t>Jan 03 - 13</t>
  </si>
  <si>
    <t>Jan 03 - 14</t>
  </si>
  <si>
    <t>Jan 03 - 15</t>
  </si>
  <si>
    <t>Jan 03 - 16</t>
  </si>
  <si>
    <t>Jan 03 - 17</t>
  </si>
  <si>
    <t>Jan 03 - 18</t>
  </si>
  <si>
    <t>Jan 03 - 19</t>
  </si>
  <si>
    <t>Jan 03 - 20</t>
  </si>
  <si>
    <t>Jan 03 - 21</t>
  </si>
  <si>
    <t>Jan 03 - 22</t>
  </si>
  <si>
    <t>Jan 03 - 23</t>
  </si>
  <si>
    <t>Jan 03 - 24</t>
  </si>
  <si>
    <t>Jan 03 - 25</t>
  </si>
  <si>
    <t>Jan 03 - 26</t>
  </si>
  <si>
    <t>Jan 03 - 27</t>
  </si>
  <si>
    <t>Jan 03 - 28</t>
  </si>
  <si>
    <t>Jan 03 - 29</t>
  </si>
  <si>
    <t>Jan 03 - 30</t>
  </si>
  <si>
    <t>Jan 03 - 31</t>
  </si>
  <si>
    <t>Jan 03 - 32</t>
  </si>
  <si>
    <t>Jan 03 - 33</t>
  </si>
  <si>
    <t>Jan 03 - 34</t>
  </si>
  <si>
    <t>Jan 03 - 35</t>
  </si>
  <si>
    <t>Jan 03 - 36</t>
  </si>
  <si>
    <t>Jan 03 - 37</t>
  </si>
  <si>
    <t>Jan 03 - 38</t>
  </si>
  <si>
    <t>Jan 03 - 39</t>
  </si>
  <si>
    <t>Jan 03 - 40</t>
  </si>
  <si>
    <t>Jan 03 - 41</t>
  </si>
  <si>
    <t>Jan 03 - 42</t>
  </si>
  <si>
    <t>Jan 03 - 43</t>
  </si>
  <si>
    <t>Jan 03 - 44</t>
  </si>
  <si>
    <t>Jan 03 - 45</t>
  </si>
  <si>
    <t>Jan 03 - 46</t>
  </si>
  <si>
    <t>Jan 03 - 47</t>
  </si>
  <si>
    <t>Jan 03 - 48</t>
  </si>
  <si>
    <t>Jan 03 - 49</t>
  </si>
  <si>
    <t>Jan 03 - 50</t>
  </si>
  <si>
    <t>Jan 03 - 51</t>
  </si>
  <si>
    <t>Jan 03 - 52</t>
  </si>
  <si>
    <t>Jan 03 - 53</t>
  </si>
  <si>
    <t>Jan 03 - 54</t>
  </si>
  <si>
    <t>Jan 03 - 55</t>
  </si>
  <si>
    <t>Jan 03 - 56</t>
  </si>
  <si>
    <t>Jan 03 - 57</t>
  </si>
  <si>
    <t>Jan 03 - 58</t>
  </si>
  <si>
    <t>Jan 03 - 59</t>
  </si>
  <si>
    <t>Jan 03 - 60</t>
  </si>
  <si>
    <t>Jan 03 - 61</t>
  </si>
  <si>
    <t>Jan 03 - 62</t>
  </si>
  <si>
    <t>Jan 03 - 63</t>
  </si>
  <si>
    <t>Jan 03 - 64</t>
  </si>
  <si>
    <t>Jan 03 - 65</t>
  </si>
  <si>
    <t>Jan 03 - 66</t>
  </si>
  <si>
    <t>Jan 03 - 67</t>
  </si>
  <si>
    <t>Jan 03 - 68</t>
  </si>
  <si>
    <t>Jan 03 - 69</t>
  </si>
  <si>
    <t>Jan 03 - 70</t>
  </si>
  <si>
    <t>Jan 03 - 71</t>
  </si>
  <si>
    <t>Jan 03 - 72</t>
  </si>
  <si>
    <t>Jan 03 - 73</t>
  </si>
  <si>
    <t>Jan 03 - 74</t>
  </si>
  <si>
    <t>Jan 03 - 75</t>
  </si>
  <si>
    <t>Jan 03 - 76</t>
  </si>
  <si>
    <t>Jan 03 - 77</t>
  </si>
  <si>
    <t>Jan 03 - 78</t>
  </si>
  <si>
    <t>Jan 03 - 79</t>
  </si>
  <si>
    <t>Jan 03 - 80</t>
  </si>
  <si>
    <t>Jan 03 - 81</t>
  </si>
  <si>
    <t>Jan 03 - 82</t>
  </si>
  <si>
    <t>Jan 03 - 83</t>
  </si>
  <si>
    <t>Jan 03 - 84</t>
  </si>
  <si>
    <t>Jan 03 - 85</t>
  </si>
  <si>
    <t>Jan 03 - 86</t>
  </si>
  <si>
    <t>Jan 03 - 87</t>
  </si>
  <si>
    <t>Jan 03 - 88</t>
  </si>
  <si>
    <t>Jan 03 - 89</t>
  </si>
  <si>
    <t>Jan 03 - 90</t>
  </si>
  <si>
    <t>Jan 03 - 91</t>
  </si>
  <si>
    <t>Jan 03 - 92</t>
  </si>
  <si>
    <t>Jan 03 - 93</t>
  </si>
  <si>
    <t>Jan 03 - 94</t>
  </si>
  <si>
    <t>Jan 03 - 95</t>
  </si>
  <si>
    <t>Jan 03 - 96</t>
  </si>
  <si>
    <t>Jan 03 - 97</t>
  </si>
  <si>
    <t>Jan 03 - 98</t>
  </si>
  <si>
    <t>Jan 03 - 99</t>
  </si>
  <si>
    <t>Jan 03 - 100</t>
  </si>
  <si>
    <t>Jan 03 - 101</t>
  </si>
  <si>
    <t>Jan 03 - 102</t>
  </si>
  <si>
    <t>Jan 03 - 103</t>
  </si>
  <si>
    <t>Jan 03 - 104</t>
  </si>
  <si>
    <t>Jan 03 - 105</t>
  </si>
  <si>
    <t>Jan 03 - 106</t>
  </si>
  <si>
    <t>Jan 03 - 107</t>
  </si>
  <si>
    <t>Jan 03 - 108</t>
  </si>
  <si>
    <t>Jan 03 - 109</t>
  </si>
  <si>
    <t>Jan 03 - 110</t>
  </si>
  <si>
    <t>Jan 03 - 111</t>
  </si>
  <si>
    <t>Jan 03 - 112</t>
  </si>
  <si>
    <t>Jan 03 - 113</t>
  </si>
  <si>
    <t>Jan 03 - 114</t>
  </si>
  <si>
    <t>Jan 03 - 115</t>
  </si>
  <si>
    <t>Jan 03 - 116</t>
  </si>
  <si>
    <t>Jan 03 - 117</t>
  </si>
  <si>
    <t>Jan 03 - 118</t>
  </si>
  <si>
    <t>Jan 03 - 119</t>
  </si>
  <si>
    <t>Jan 03 - 120</t>
  </si>
  <si>
    <t>Jan 03 - 121</t>
  </si>
  <si>
    <t>Jan 03 - 122</t>
  </si>
  <si>
    <t>Jan 03 - 123</t>
  </si>
  <si>
    <t>Jan 03 - 124</t>
  </si>
  <si>
    <t>Jan 03 - 125</t>
  </si>
  <si>
    <t>Jan 03 - 126</t>
  </si>
  <si>
    <t>Jan 03 - 127</t>
  </si>
  <si>
    <t>Jan 03 - 128</t>
  </si>
  <si>
    <t>Jan 03 - 129</t>
  </si>
  <si>
    <t>Jan 03 - 130</t>
  </si>
  <si>
    <t>Jan 03 - 131</t>
  </si>
  <si>
    <t>Jan 03 - 132</t>
  </si>
  <si>
    <t>Jan 03 - 133</t>
  </si>
  <si>
    <t>Jan 03 - 134</t>
  </si>
  <si>
    <t>Jan 03 - 135</t>
  </si>
  <si>
    <t>Jan 03 - 136</t>
  </si>
  <si>
    <t>Jan 03 - 137</t>
  </si>
  <si>
    <t>Jan 03 - 138</t>
  </si>
  <si>
    <t>Jan 03 - 139</t>
  </si>
  <si>
    <t>Jan 03 - 140</t>
  </si>
  <si>
    <t>Jan 03 - 141</t>
  </si>
  <si>
    <t>Jan 03 - 142</t>
  </si>
  <si>
    <t>Jan 03 - 143</t>
  </si>
  <si>
    <t>Jan 03 - 144</t>
  </si>
  <si>
    <t>Jan 03 - 145</t>
  </si>
  <si>
    <t>Jan 03 - 146</t>
  </si>
  <si>
    <t>Jan 03 - 147</t>
  </si>
  <si>
    <t>Jan 03 - 148</t>
  </si>
  <si>
    <t>Jan 03 - 149</t>
  </si>
  <si>
    <t>Jan 03 - 150</t>
  </si>
  <si>
    <t>Jan 03 - 151</t>
  </si>
  <si>
    <t>Jan 03 - 152</t>
  </si>
  <si>
    <t>Jan 03 - 153</t>
  </si>
  <si>
    <t>Jan 03 - 154</t>
  </si>
  <si>
    <t>Jan 03 - 155</t>
  </si>
  <si>
    <t>Jan 03 - 156</t>
  </si>
  <si>
    <t>Jan 03 - 157</t>
  </si>
  <si>
    <t>Jan 03 - 158</t>
  </si>
  <si>
    <t>Jan 03 - 159</t>
  </si>
  <si>
    <t>Jan 03 - 160</t>
  </si>
  <si>
    <t>Jan 03 - 161</t>
  </si>
  <si>
    <t>Jan 03 - 162</t>
  </si>
  <si>
    <t>Jan 03 - 163</t>
  </si>
  <si>
    <t>Jan 03 - 164</t>
  </si>
  <si>
    <t>Jan 03 - 165</t>
  </si>
  <si>
    <t>Jan 03 - 166</t>
  </si>
  <si>
    <t>Jan 03 - 167</t>
  </si>
  <si>
    <t>Jan 03 - 168</t>
  </si>
  <si>
    <t>Jan 03 - 169</t>
  </si>
  <si>
    <t>Jan 03 - 170</t>
  </si>
  <si>
    <t>Total order value for January before VAT</t>
  </si>
  <si>
    <t xml:space="preserve">Question 10. Please write a formula in the grey cell that will divide the number in the yellow cell by the number in the blue cell </t>
  </si>
  <si>
    <t>÷</t>
  </si>
  <si>
    <t>Question 11. Please create a pie chart from the data in the cell range B31:C34 below, position the chart to fit exactly within the brown rectangle</t>
  </si>
  <si>
    <t>Use Format Painter to format cell D1 to look like cell K1</t>
  </si>
  <si>
    <t>Test Results for Class 1</t>
  </si>
  <si>
    <t>Pass mark:</t>
  </si>
  <si>
    <t>Name</t>
  </si>
  <si>
    <t>% Score</t>
  </si>
  <si>
    <t>Result</t>
  </si>
  <si>
    <t>Paul</t>
  </si>
  <si>
    <t>Total number of candidates:</t>
  </si>
  <si>
    <t>David</t>
  </si>
  <si>
    <t>Danny</t>
  </si>
  <si>
    <t>Highest % mark achieved:</t>
  </si>
  <si>
    <t>Steven</t>
  </si>
  <si>
    <t>Peter</t>
  </si>
  <si>
    <t>Lowest % mark achieved:</t>
  </si>
  <si>
    <t>Jane</t>
  </si>
  <si>
    <t>Diane</t>
  </si>
  <si>
    <t>Average % mark achieved:</t>
  </si>
  <si>
    <t>Maria</t>
  </si>
  <si>
    <t>Roy</t>
  </si>
  <si>
    <t>Question 12. Click this button to go to question 12.</t>
  </si>
  <si>
    <t>Question 12. Freeze the spreadsheet across row 5 so that the column headings remain visible as you scroll down the worksheet.</t>
  </si>
  <si>
    <t>Unmerge the cell range A4:K4 so that each cell A4,B4,C4 etc.. can be clicked into. Once done click into cell H4 and give it a yellow fill.</t>
  </si>
  <si>
    <t>Question 14. Open the worksheet Formatting Practice and undertake the tasks it contains.</t>
  </si>
  <si>
    <t>Question 17. Add a COUNTA function to cell H12 that will total up how many candidates took the test.</t>
  </si>
  <si>
    <t>Question 18. Add a MAX function to cell H14 that will find the maximum % score.</t>
  </si>
  <si>
    <t>Question 19. Add a MIN function to cell H16 that will find the minimum % score.</t>
  </si>
  <si>
    <t>Question 20. Add an AVERAGE function to cell H18 that will work out the average % score.</t>
  </si>
  <si>
    <t>Question 21. Merge &amp; Centre the cell range D8:H8</t>
  </si>
  <si>
    <t>Question 22. Change the orientation of this worksheet to print out Landscape (you do not need to print it out).</t>
  </si>
  <si>
    <t>Question 23. Save the changes you have made so far to the spreadsheet by saving the file to your pen drive as Excel_done.</t>
  </si>
  <si>
    <t>Question 24. Open the worksheet Identifying Errors and complete the tasks it contains.</t>
  </si>
  <si>
    <t>Day</t>
  </si>
  <si>
    <t>January 2019</t>
  </si>
  <si>
    <t>25. The calculations below are all wrong, work out why and corect them.</t>
  </si>
  <si>
    <t>Cost per item</t>
  </si>
  <si>
    <t>Quantity Purchased</t>
  </si>
  <si>
    <t>Total to Pay</t>
  </si>
  <si>
    <t>Products (Tinned)</t>
  </si>
  <si>
    <t>Tuna</t>
  </si>
  <si>
    <t>Salmon</t>
  </si>
  <si>
    <t>Baked Beans</t>
  </si>
  <si>
    <t>Hotdogs</t>
  </si>
  <si>
    <t>Rice Pudding</t>
  </si>
  <si>
    <t>Garden Peas</t>
  </si>
  <si>
    <t>Cost per box £4.20</t>
  </si>
  <si>
    <t>Cost per Wash</t>
  </si>
  <si>
    <r>
      <t xml:space="preserve">Cost per wash £4.20 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 xml:space="preserve"> 20</t>
    </r>
  </si>
  <si>
    <t>27. The total in cell J27 is wrong, work out why and corect it.</t>
  </si>
  <si>
    <t>Question 13. Complete the table below by adding the appropriate formulas into the empty columns.</t>
  </si>
  <si>
    <t>29. The word corect is spelt wrong (4 times) it should be with two r's, use find and replace to fix it.</t>
  </si>
  <si>
    <t>This workbook contains thirty questions about using Microsoft Excel - answer as many questions as you can.</t>
  </si>
  <si>
    <t>26. Cell D20 shows the same value as the amount in cell M16 because it is linked (click in D20 to see this)</t>
  </si>
  <si>
    <r>
      <t xml:space="preserve">30. Use the Go To feature from the Find &amp; Select options (or press </t>
    </r>
    <r>
      <rPr>
        <b/>
        <sz val="10"/>
        <color rgb="FFFF0000"/>
        <rFont val="Arial"/>
        <family val="2"/>
      </rPr>
      <t>Ctrl+G</t>
    </r>
    <r>
      <rPr>
        <b/>
        <sz val="10"/>
        <rFont val="Arial"/>
        <family val="2"/>
      </rPr>
      <t>) to Go To cell D5000 write your name in the cell.</t>
    </r>
  </si>
  <si>
    <t>After writing your name close down the spreadsheet and save the changes when asked to do so.</t>
  </si>
  <si>
    <t>Write your name in cell D5000 before closing down and saving the changes made to the spreadsheet.</t>
  </si>
  <si>
    <t>28. Look at this worksheet in print preview you will notice that the date in the footer is wrong (it is not</t>
  </si>
  <si>
    <t xml:space="preserve">today's date) corect it by adding a field that will auto-update from the clock on the computer. </t>
  </si>
  <si>
    <r>
      <t xml:space="preserve">Also set the Page Setup to print on just one page (you </t>
    </r>
    <r>
      <rPr>
        <b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need to print it out).</t>
    </r>
  </si>
  <si>
    <t>24. The information in column B shows as a series of hash symbols #### correct the error by widening the column.</t>
  </si>
  <si>
    <t>You are going to delete column M to create the error message =#REF! in cell D20</t>
  </si>
  <si>
    <r>
      <t xml:space="preserve">in cell </t>
    </r>
    <r>
      <rPr>
        <b/>
        <sz val="10"/>
        <rFont val="Arial"/>
        <family val="2"/>
      </rPr>
      <t>A16</t>
    </r>
    <r>
      <rPr>
        <sz val="10"/>
        <rFont val="Arial"/>
        <family val="2"/>
      </rPr>
      <t xml:space="preserve"> look like this: </t>
    </r>
    <r>
      <rPr>
        <b/>
        <sz val="10"/>
        <rFont val="Arial"/>
        <family val="2"/>
      </rPr>
      <t>99,000,000.00</t>
    </r>
  </si>
  <si>
    <r>
      <t xml:space="preserve">Format the cash value in cell </t>
    </r>
    <r>
      <rPr>
        <b/>
        <sz val="10"/>
        <rFont val="Arial"/>
        <family val="2"/>
      </rPr>
      <t>F11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€'s</t>
    </r>
  </si>
  <si>
    <t xml:space="preserve">Question 15. Reset the height of Row 28 to 15. Now open the worksheet Using Functions and undertake the tasks it contains.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</si>
</sst>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"/>
    <numFmt numFmtId="165" formatCode="0_ ;\-0\ "/>
    <numFmt numFmtId="166" formatCode="_-[$£-809]* #,##0.00_-;\-[$£-809]* #,##0.00_-;_-[$£-809]* &quot;-&quot;??_-;_-@_-"/>
  </numFmts>
  <fonts count="1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28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Calibri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Calibri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lightGrid">
        <bgColor rgb="FFFFC000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64" fontId="5" fillId="9" borderId="1" xfId="1" applyNumberFormat="1" applyFont="1" applyFill="1" applyBorder="1"/>
    <xf numFmtId="0" fontId="0" fillId="11" borderId="0" xfId="0" applyFill="1"/>
    <xf numFmtId="0" fontId="9" fillId="1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7" borderId="0" xfId="0" applyFont="1" applyFill="1" applyAlignment="1">
      <alignment horizontal="center"/>
    </xf>
    <xf numFmtId="0" fontId="10" fillId="2" borderId="0" xfId="0" applyFont="1" applyFill="1"/>
    <xf numFmtId="0" fontId="10" fillId="6" borderId="0" xfId="0" applyFont="1" applyFill="1" applyAlignment="1">
      <alignment horizontal="center"/>
    </xf>
    <xf numFmtId="0" fontId="5" fillId="2" borderId="1" xfId="0" applyFont="1" applyFill="1" applyBorder="1"/>
    <xf numFmtId="0" fontId="0" fillId="13" borderId="0" xfId="0" applyFill="1"/>
    <xf numFmtId="0" fontId="5" fillId="0" borderId="0" xfId="0" applyFont="1"/>
    <xf numFmtId="0" fontId="0" fillId="14" borderId="0" xfId="0" applyFill="1"/>
    <xf numFmtId="0" fontId="0" fillId="15" borderId="0" xfId="0" applyFill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8" fillId="0" borderId="0" xfId="0" applyFont="1"/>
    <xf numFmtId="44" fontId="5" fillId="11" borderId="0" xfId="1" applyFont="1" applyFill="1"/>
    <xf numFmtId="165" fontId="8" fillId="16" borderId="0" xfId="2" applyNumberFormat="1" applyFont="1" applyFill="1"/>
    <xf numFmtId="165" fontId="2" fillId="16" borderId="0" xfId="2" applyNumberFormat="1" applyFont="1" applyFill="1"/>
    <xf numFmtId="0" fontId="5" fillId="17" borderId="3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166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5" fillId="19" borderId="3" xfId="0" applyFont="1" applyFill="1" applyBorder="1"/>
    <xf numFmtId="0" fontId="5" fillId="19" borderId="3" xfId="0" applyFont="1" applyFill="1" applyBorder="1" applyAlignment="1">
      <alignment horizontal="left" vertical="center"/>
    </xf>
    <xf numFmtId="0" fontId="5" fillId="18" borderId="3" xfId="0" applyFont="1" applyFill="1" applyBorder="1"/>
    <xf numFmtId="0" fontId="5" fillId="18" borderId="3" xfId="0" applyFont="1" applyFill="1" applyBorder="1" applyAlignment="1">
      <alignment horizontal="left" vertical="center"/>
    </xf>
    <xf numFmtId="0" fontId="5" fillId="20" borderId="3" xfId="0" applyFont="1" applyFill="1" applyBorder="1" applyAlignment="1">
      <alignment horizontal="right"/>
    </xf>
    <xf numFmtId="0" fontId="5" fillId="20" borderId="3" xfId="0" applyFont="1" applyFill="1" applyBorder="1" applyAlignment="1">
      <alignment horizontal="right" vertical="center"/>
    </xf>
    <xf numFmtId="0" fontId="8" fillId="0" borderId="0" xfId="3"/>
    <xf numFmtId="14" fontId="8" fillId="0" borderId="0" xfId="3" applyNumberFormat="1"/>
    <xf numFmtId="0" fontId="5" fillId="21" borderId="0" xfId="3" applyFont="1" applyFill="1"/>
    <xf numFmtId="14" fontId="5" fillId="21" borderId="0" xfId="3" applyNumberFormat="1" applyFont="1" applyFill="1"/>
    <xf numFmtId="44" fontId="0" fillId="0" borderId="0" xfId="4" applyFont="1"/>
    <xf numFmtId="0" fontId="8" fillId="22" borderId="0" xfId="3" applyFill="1"/>
    <xf numFmtId="14" fontId="5" fillId="22" borderId="0" xfId="3" applyNumberFormat="1" applyFont="1" applyFill="1"/>
    <xf numFmtId="44" fontId="0" fillId="22" borderId="0" xfId="4" applyFont="1" applyFill="1"/>
    <xf numFmtId="44" fontId="5" fillId="10" borderId="0" xfId="4" applyFont="1" applyFill="1"/>
    <xf numFmtId="0" fontId="10" fillId="23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0" fillId="19" borderId="0" xfId="0" applyFont="1" applyFill="1" applyAlignment="1">
      <alignment horizontal="center"/>
    </xf>
    <xf numFmtId="0" fontId="10" fillId="17" borderId="0" xfId="5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24" borderId="0" xfId="0" applyFont="1" applyFill="1"/>
    <xf numFmtId="0" fontId="8" fillId="25" borderId="0" xfId="0" applyFont="1" applyFill="1" applyAlignment="1">
      <alignment wrapText="1"/>
    </xf>
    <xf numFmtId="0" fontId="0" fillId="26" borderId="0" xfId="0" applyFill="1"/>
    <xf numFmtId="0" fontId="5" fillId="26" borderId="0" xfId="0" applyFont="1" applyFill="1" applyAlignment="1">
      <alignment horizontal="left"/>
    </xf>
    <xf numFmtId="0" fontId="14" fillId="0" borderId="0" xfId="0" applyFont="1"/>
    <xf numFmtId="0" fontId="5" fillId="27" borderId="0" xfId="0" applyFont="1" applyFill="1"/>
    <xf numFmtId="9" fontId="5" fillId="3" borderId="4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9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26" borderId="0" xfId="0" applyFont="1" applyFill="1"/>
    <xf numFmtId="0" fontId="11" fillId="0" borderId="0" xfId="0" applyFont="1"/>
    <xf numFmtId="0" fontId="12" fillId="0" borderId="0" xfId="0" applyFont="1"/>
    <xf numFmtId="0" fontId="5" fillId="28" borderId="0" xfId="0" applyFont="1" applyFill="1"/>
    <xf numFmtId="49" fontId="5" fillId="28" borderId="0" xfId="0" applyNumberFormat="1" applyFont="1" applyFill="1"/>
    <xf numFmtId="14" fontId="15" fillId="0" borderId="0" xfId="0" applyNumberFormat="1" applyFont="1"/>
    <xf numFmtId="0" fontId="5" fillId="26" borderId="0" xfId="0" applyFont="1" applyFill="1" applyAlignment="1">
      <alignment horizontal="center"/>
    </xf>
    <xf numFmtId="0" fontId="5" fillId="29" borderId="3" xfId="0" applyFont="1" applyFill="1" applyBorder="1" applyAlignment="1">
      <alignment horizontal="center" vertical="center"/>
    </xf>
    <xf numFmtId="0" fontId="5" fillId="26" borderId="3" xfId="0" applyFont="1" applyFill="1" applyBorder="1"/>
    <xf numFmtId="44" fontId="5" fillId="26" borderId="3" xfId="1" applyFont="1" applyFill="1" applyBorder="1"/>
    <xf numFmtId="0" fontId="2" fillId="17" borderId="0" xfId="1" applyNumberFormat="1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0" xfId="0" applyFont="1" applyFill="1" applyAlignment="1">
      <alignment horizontal="center" vertical="center"/>
    </xf>
    <xf numFmtId="0" fontId="2" fillId="26" borderId="0" xfId="0" applyFont="1" applyFill="1"/>
    <xf numFmtId="44" fontId="2" fillId="26" borderId="0" xfId="1" applyFont="1" applyFill="1" applyAlignment="1">
      <alignment horizontal="center"/>
    </xf>
    <xf numFmtId="0" fontId="16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0" fillId="14" borderId="2" xfId="0" applyFill="1" applyBorder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17" borderId="0" xfId="0" applyFont="1" applyFill="1" applyAlignment="1">
      <alignment horizontal="left"/>
    </xf>
    <xf numFmtId="0" fontId="0" fillId="17" borderId="0" xfId="0" applyFill="1" applyAlignment="1">
      <alignment horizontal="center" vertical="center"/>
    </xf>
    <xf numFmtId="0" fontId="5" fillId="26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</cellXfs>
  <cellStyles count="6">
    <cellStyle name="Comma" xfId="5" builtinId="3"/>
    <cellStyle name="Comma 2" xfId="2" xr:uid="{00000000-0005-0000-0000-000001000000}"/>
    <cellStyle name="Currency" xfId="1" builtinId="4"/>
    <cellStyle name="Currency 2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rders!A2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xcel Basics'!A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20</xdr:row>
      <xdr:rowOff>95250</xdr:rowOff>
    </xdr:from>
    <xdr:to>
      <xdr:col>12</xdr:col>
      <xdr:colOff>485775</xdr:colOff>
      <xdr:row>22</xdr:row>
      <xdr:rowOff>133350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505575" y="4143375"/>
          <a:ext cx="1590675" cy="361950"/>
          <a:chOff x="-7269" y="-174715"/>
          <a:chExt cx="25200" cy="190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7269" y="-174531"/>
            <a:ext cx="25200" cy="1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781" y="-174715"/>
            <a:ext cx="1" cy="190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081" y="-174710"/>
            <a:ext cx="2850" cy="1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504825</xdr:colOff>
      <xdr:row>46</xdr:row>
      <xdr:rowOff>104775</xdr:rowOff>
    </xdr:from>
    <xdr:to>
      <xdr:col>6</xdr:col>
      <xdr:colOff>171450</xdr:colOff>
      <xdr:row>48</xdr:row>
      <xdr:rowOff>76200</xdr:rowOff>
    </xdr:to>
    <xdr:sp macro="" textlink="">
      <xdr:nvSpPr>
        <xdr:cNvPr id="7" name="Action Button: Custo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90875" y="8677275"/>
          <a:ext cx="904875" cy="295275"/>
        </a:xfrm>
        <a:prstGeom prst="actionButtonBlank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/>
            <a:t>Click HERE</a:t>
          </a:r>
        </a:p>
      </xdr:txBody>
    </xdr:sp>
    <xdr:clientData/>
  </xdr:twoCellAnchor>
  <xdr:twoCellAnchor>
    <xdr:from>
      <xdr:col>10</xdr:col>
      <xdr:colOff>95250</xdr:colOff>
      <xdr:row>24</xdr:row>
      <xdr:rowOff>95250</xdr:rowOff>
    </xdr:from>
    <xdr:to>
      <xdr:col>12</xdr:col>
      <xdr:colOff>495300</xdr:colOff>
      <xdr:row>26</xdr:row>
      <xdr:rowOff>133350</xdr:rowOff>
    </xdr:to>
    <xdr:grpSp>
      <xdr:nvGrpSpPr>
        <xdr:cNvPr id="12" name="Group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/>
        </xdr:cNvGrpSpPr>
      </xdr:nvGrpSpPr>
      <xdr:grpSpPr bwMode="auto">
        <a:xfrm>
          <a:off x="6505575" y="4857750"/>
          <a:ext cx="1600200" cy="361950"/>
          <a:chOff x="-7269" y="-174715"/>
          <a:chExt cx="25200" cy="190"/>
        </a:xfrm>
      </xdr:grpSpPr>
      <xdr:sp macro="" textlink="">
        <xdr:nvSpPr>
          <xdr:cNvPr id="13" name="Line 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7269" y="-174531"/>
            <a:ext cx="25200" cy="1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781" y="-174715"/>
            <a:ext cx="1" cy="190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081" y="-174710"/>
            <a:ext cx="2850" cy="1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219075</xdr:colOff>
      <xdr:row>35</xdr:row>
      <xdr:rowOff>47625</xdr:rowOff>
    </xdr:from>
    <xdr:to>
      <xdr:col>3</xdr:col>
      <xdr:colOff>295275</xdr:colOff>
      <xdr:row>41</xdr:row>
      <xdr:rowOff>104775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9075" y="6677025"/>
          <a:ext cx="21526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Change the Chart Title to:</a:t>
          </a:r>
        </a:p>
        <a:p>
          <a:r>
            <a:rPr lang="en-GB" sz="1100" b="1"/>
            <a:t>Refreshments by Percentage</a:t>
          </a:r>
        </a:p>
        <a:p>
          <a:endParaRPr lang="en-GB" sz="1100" b="1"/>
        </a:p>
        <a:p>
          <a:r>
            <a:rPr lang="en-GB" sz="1100" b="0"/>
            <a:t>Add </a:t>
          </a:r>
          <a:r>
            <a:rPr lang="en-GB" sz="1100" b="0" baseline="0"/>
            <a:t>data labels to the pie chart to show the value of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segment </a:t>
          </a:r>
          <a:r>
            <a:rPr lang="en-GB" sz="1100" b="0" baseline="0"/>
            <a:t>.</a:t>
          </a:r>
          <a:endParaRPr lang="en-GB" sz="1100" b="0"/>
        </a:p>
      </xdr:txBody>
    </xdr:sp>
    <xdr:clientData/>
  </xdr:twoCellAnchor>
  <xdr:twoCellAnchor>
    <xdr:from>
      <xdr:col>6</xdr:col>
      <xdr:colOff>352425</xdr:colOff>
      <xdr:row>51</xdr:row>
      <xdr:rowOff>257175</xdr:rowOff>
    </xdr:from>
    <xdr:to>
      <xdr:col>10</xdr:col>
      <xdr:colOff>571500</xdr:colOff>
      <xdr:row>57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824802-FED8-4728-90BD-CD385FA222E5}"/>
            </a:ext>
          </a:extLst>
        </xdr:cNvPr>
        <xdr:cNvSpPr txBox="1"/>
      </xdr:nvSpPr>
      <xdr:spPr>
        <a:xfrm>
          <a:off x="4276725" y="9620250"/>
          <a:ext cx="2705100" cy="1200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 </a:t>
          </a:r>
          <a:r>
            <a:rPr lang="en-GB" sz="1100"/>
            <a:t>To work out a percentage you simply need to multiply a value by the percentage</a:t>
          </a:r>
          <a:r>
            <a:rPr lang="en-GB" sz="1100" baseline="0"/>
            <a:t> you want to find, e.g. if the value £100 was in cell D53 and you wanted to work out what 10% of it was you would write the formula =D53*10%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85725</xdr:rowOff>
    </xdr:from>
    <xdr:to>
      <xdr:col>4</xdr:col>
      <xdr:colOff>590550</xdr:colOff>
      <xdr:row>10</xdr:row>
      <xdr:rowOff>85725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581275" y="4514850"/>
          <a:ext cx="24003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11</xdr:col>
      <xdr:colOff>466725</xdr:colOff>
      <xdr:row>6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28575"/>
          <a:ext cx="727710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Question 16.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Write an </a:t>
          </a:r>
          <a:r>
            <a:rPr lang="en-GB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If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function in cell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C12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(and fill down to cell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C20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 that will write the word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PASS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if the candidate achieves 80% or more in their test and writes the word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FAIL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if they get less than 80%.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you write the </a:t>
          </a:r>
          <a:r>
            <a:rPr lang="en-GB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If</a:t>
          </a: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function you should use absolute referencing to point to the cell that contains the 80% pass mark, i.e. cell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B9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11</xdr:row>
      <xdr:rowOff>228601</xdr:rowOff>
    </xdr:from>
    <xdr:to>
      <xdr:col>3</xdr:col>
      <xdr:colOff>895350</xdr:colOff>
      <xdr:row>16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88" b="15556"/>
        <a:stretch/>
      </xdr:blipFill>
      <xdr:spPr>
        <a:xfrm>
          <a:off x="1724025" y="3419476"/>
          <a:ext cx="2143125" cy="1447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0</xdr:row>
      <xdr:rowOff>66675</xdr:rowOff>
    </xdr:from>
    <xdr:to>
      <xdr:col>13</xdr:col>
      <xdr:colOff>95250</xdr:colOff>
      <xdr:row>3</xdr:row>
      <xdr:rowOff>38100</xdr:rowOff>
    </xdr:to>
    <xdr:sp macro="" textlink="">
      <xdr:nvSpPr>
        <xdr:cNvPr id="2" name="Action Button: Custo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991475" y="66675"/>
          <a:ext cx="1524000" cy="457200"/>
        </a:xfrm>
        <a:prstGeom prst="actionButtonBlank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/>
            <a:t>Click to go 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workbookViewId="0">
      <selection sqref="A1:N1"/>
    </sheetView>
  </sheetViews>
  <sheetFormatPr defaultRowHeight="12.75" x14ac:dyDescent="0.2"/>
  <cols>
    <col min="1" max="1" width="9.85546875" customWidth="1"/>
    <col min="2" max="2" width="11.140625" customWidth="1"/>
    <col min="3" max="3" width="10.140625" customWidth="1"/>
    <col min="5" max="5" width="9.42578125" customWidth="1"/>
    <col min="10" max="10" width="9.85546875" customWidth="1"/>
    <col min="11" max="11" width="8.85546875" customWidth="1"/>
    <col min="13" max="13" width="10" customWidth="1"/>
    <col min="14" max="14" width="9.7109375" customWidth="1"/>
  </cols>
  <sheetData>
    <row r="1" spans="1:32" ht="46.5" customHeight="1" x14ac:dyDescent="0.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5.5" customHeight="1" x14ac:dyDescent="0.2">
      <c r="A2" s="83" t="s">
        <v>281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3"/>
      <c r="L4" s="1"/>
      <c r="M4" s="1"/>
      <c r="N4" s="4">
        <v>120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>
        <v>45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7">
        <v>36</v>
      </c>
      <c r="L8" s="7">
        <v>21</v>
      </c>
      <c r="M8" s="7">
        <v>87</v>
      </c>
      <c r="N8" s="7">
        <v>63</v>
      </c>
      <c r="O8" s="7">
        <v>17</v>
      </c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A10" s="2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9">
        <v>5.6719299999999997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32" ht="14.25" thickTop="1" thickBot="1" x14ac:dyDescent="0.25">
      <c r="A12" s="2" t="s">
        <v>5</v>
      </c>
      <c r="B12" s="1"/>
      <c r="C12" s="1"/>
      <c r="D12" s="1"/>
      <c r="E12" s="1"/>
      <c r="F12" s="1"/>
      <c r="G12" s="1"/>
      <c r="H12" s="1"/>
      <c r="I12" s="1"/>
      <c r="J12" s="19"/>
      <c r="K12" s="19"/>
      <c r="L12" s="1"/>
      <c r="M12" s="80"/>
      <c r="N12" s="8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2" ht="14.25" thickTop="1" thickBot="1" x14ac:dyDescent="0.25">
      <c r="A13" s="1"/>
      <c r="B13" s="2" t="s">
        <v>6</v>
      </c>
      <c r="C13" s="1"/>
      <c r="D13" s="1"/>
      <c r="E13" s="1"/>
      <c r="F13" s="1"/>
      <c r="G13" s="1"/>
      <c r="H13" s="1"/>
      <c r="I13" s="1"/>
      <c r="J13" s="19"/>
      <c r="K13" s="19"/>
      <c r="L13" s="1"/>
      <c r="M13" s="80"/>
      <c r="N13" s="8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32" ht="13.5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32" x14ac:dyDescent="0.2">
      <c r="A15" s="2" t="s">
        <v>7</v>
      </c>
      <c r="B15" s="1"/>
      <c r="C15" s="1"/>
      <c r="D15" s="1"/>
      <c r="E15" s="1"/>
      <c r="F15" s="1"/>
      <c r="G15" s="1"/>
      <c r="H15" s="5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3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2" t="s">
        <v>8</v>
      </c>
      <c r="B17" s="1"/>
      <c r="C17" s="1"/>
      <c r="D17" s="1"/>
      <c r="E17" s="1"/>
      <c r="F17" s="1"/>
      <c r="G17" s="1"/>
      <c r="H17" s="1"/>
      <c r="I17" s="1"/>
      <c r="J17" s="10" t="s">
        <v>9</v>
      </c>
      <c r="K17" s="1"/>
      <c r="L17" s="53" t="s">
        <v>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2" t="s">
        <v>10</v>
      </c>
      <c r="B19" s="1"/>
      <c r="C19" s="1"/>
      <c r="D19" s="1"/>
      <c r="E19" s="1"/>
      <c r="F19" s="1"/>
      <c r="G19" s="1"/>
      <c r="H19" s="1"/>
      <c r="I19" s="51" t="s">
        <v>11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x14ac:dyDescent="0.25">
      <c r="A23" s="1"/>
      <c r="B23" s="11">
        <v>67</v>
      </c>
      <c r="C23" s="1"/>
      <c r="D23" s="12" t="s">
        <v>13</v>
      </c>
      <c r="E23" s="1"/>
      <c r="F23" s="1"/>
      <c r="G23" s="13">
        <v>23</v>
      </c>
      <c r="H23" s="1"/>
      <c r="I23" s="14" t="s">
        <v>14</v>
      </c>
      <c r="J23" s="1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2" t="s">
        <v>228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4">
      <c r="A27" s="1"/>
      <c r="B27" s="50">
        <v>2000</v>
      </c>
      <c r="C27" s="1"/>
      <c r="D27" s="48" t="s">
        <v>229</v>
      </c>
      <c r="E27" s="1"/>
      <c r="F27" s="1"/>
      <c r="G27" s="49">
        <v>40</v>
      </c>
      <c r="H27" s="1"/>
      <c r="I27" s="14" t="s">
        <v>14</v>
      </c>
      <c r="J27" s="4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2" t="s">
        <v>230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6" t="s">
        <v>15</v>
      </c>
      <c r="C31" s="16">
        <v>57</v>
      </c>
      <c r="D31" s="1"/>
      <c r="E31" s="17"/>
      <c r="F31" s="17"/>
      <c r="G31" s="17"/>
      <c r="H31" s="17"/>
      <c r="I31" s="17"/>
      <c r="J31" s="17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6" t="s">
        <v>16</v>
      </c>
      <c r="C32" s="16">
        <v>87</v>
      </c>
      <c r="D32" s="1"/>
      <c r="E32" s="17"/>
      <c r="F32" s="17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6" t="s">
        <v>17</v>
      </c>
      <c r="C33" s="16">
        <v>45</v>
      </c>
      <c r="D33" s="1"/>
      <c r="E33" s="17"/>
      <c r="F33" s="17"/>
      <c r="G33" s="17"/>
      <c r="H33" s="17"/>
      <c r="I33" s="17"/>
      <c r="J33" s="17"/>
      <c r="K33" s="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6" t="s">
        <v>18</v>
      </c>
      <c r="C34" s="16">
        <v>23</v>
      </c>
      <c r="D34" s="1"/>
      <c r="E34" s="17"/>
      <c r="F34" s="17"/>
      <c r="G34" s="17"/>
      <c r="H34" s="17"/>
      <c r="I34" s="17"/>
      <c r="J34" s="17"/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7"/>
      <c r="F35" s="17"/>
      <c r="G35" s="17"/>
      <c r="H35" s="17"/>
      <c r="I35" s="17"/>
      <c r="J35" s="17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7"/>
      <c r="F36" s="17"/>
      <c r="G36" s="17"/>
      <c r="H36" s="17"/>
      <c r="I36" s="17"/>
      <c r="J36" s="17"/>
      <c r="K36" s="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B37" s="1"/>
      <c r="C37" s="1"/>
      <c r="D37" s="1"/>
      <c r="E37" s="17"/>
      <c r="F37" s="17"/>
      <c r="G37" s="17"/>
      <c r="H37" s="17"/>
      <c r="I37" s="17"/>
      <c r="J37" s="17"/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7"/>
      <c r="F38" s="17"/>
      <c r="G38" s="17"/>
      <c r="H38" s="17"/>
      <c r="I38" s="17"/>
      <c r="J38" s="17"/>
      <c r="K38" s="1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7"/>
      <c r="F39" s="17"/>
      <c r="G39" s="17"/>
      <c r="H39" s="17"/>
      <c r="I39" s="17"/>
      <c r="J39" s="17"/>
      <c r="K39" s="1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7"/>
      <c r="F40" s="17"/>
      <c r="G40" s="17"/>
      <c r="H40" s="17"/>
      <c r="I40" s="17"/>
      <c r="J40" s="17"/>
      <c r="K40" s="1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7"/>
      <c r="F41" s="17"/>
      <c r="G41" s="17"/>
      <c r="H41" s="17"/>
      <c r="I41" s="17"/>
      <c r="J41" s="17"/>
      <c r="K41" s="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7"/>
      <c r="F42" s="17"/>
      <c r="G42" s="17"/>
      <c r="H42" s="17"/>
      <c r="I42" s="17"/>
      <c r="J42" s="17"/>
      <c r="K42" s="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7"/>
      <c r="F43" s="17"/>
      <c r="G43" s="17"/>
      <c r="H43" s="17"/>
      <c r="I43" s="17"/>
      <c r="J43" s="17"/>
      <c r="K43" s="1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7"/>
      <c r="F44" s="17"/>
      <c r="G44" s="17"/>
      <c r="H44" s="17"/>
      <c r="I44" s="17"/>
      <c r="J44" s="17"/>
      <c r="K44" s="1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7"/>
      <c r="F45" s="17"/>
      <c r="G45" s="17"/>
      <c r="H45" s="17"/>
      <c r="I45" s="17"/>
      <c r="J45" s="17"/>
      <c r="K45" s="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2" t="s">
        <v>250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 x14ac:dyDescent="0.2">
      <c r="A50" s="86" t="s">
        <v>279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" thickBot="1" x14ac:dyDescent="0.25">
      <c r="A52" s="28" t="s">
        <v>28</v>
      </c>
      <c r="B52" s="28" t="s">
        <v>29</v>
      </c>
      <c r="C52" s="28" t="s">
        <v>27</v>
      </c>
      <c r="D52" s="28" t="s">
        <v>26</v>
      </c>
      <c r="E52" s="28" t="s">
        <v>30</v>
      </c>
      <c r="F52" s="28" t="s">
        <v>31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thickBot="1" x14ac:dyDescent="0.25">
      <c r="A53" s="29" t="s">
        <v>17</v>
      </c>
      <c r="B53" s="30">
        <v>2.95</v>
      </c>
      <c r="C53" s="31">
        <v>6</v>
      </c>
      <c r="D53" s="30"/>
      <c r="E53" s="30"/>
      <c r="F53" s="3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thickBot="1" x14ac:dyDescent="0.25">
      <c r="A54" s="29" t="s">
        <v>18</v>
      </c>
      <c r="B54" s="30">
        <v>3.1</v>
      </c>
      <c r="C54" s="31">
        <v>4</v>
      </c>
      <c r="D54" s="30"/>
      <c r="E54" s="30"/>
      <c r="F54" s="3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thickBot="1" x14ac:dyDescent="0.25">
      <c r="A55" s="29" t="s">
        <v>32</v>
      </c>
      <c r="B55" s="30">
        <v>0.95</v>
      </c>
      <c r="C55" s="31">
        <v>2</v>
      </c>
      <c r="D55" s="30"/>
      <c r="E55" s="30"/>
      <c r="F55" s="3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thickBot="1" x14ac:dyDescent="0.25">
      <c r="A56" s="29" t="s">
        <v>33</v>
      </c>
      <c r="B56" s="30">
        <v>1.2</v>
      </c>
      <c r="C56" s="31">
        <v>3</v>
      </c>
      <c r="D56" s="30"/>
      <c r="E56" s="30"/>
      <c r="F56" s="3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thickBot="1" x14ac:dyDescent="0.25">
      <c r="A57" s="29" t="s">
        <v>16</v>
      </c>
      <c r="B57" s="30">
        <v>0.98</v>
      </c>
      <c r="C57" s="31">
        <v>5</v>
      </c>
      <c r="D57" s="30"/>
      <c r="E57" s="30"/>
      <c r="F57" s="3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thickBot="1" x14ac:dyDescent="0.25">
      <c r="A58" s="29" t="s">
        <v>34</v>
      </c>
      <c r="B58" s="30">
        <v>0.78</v>
      </c>
      <c r="C58" s="31">
        <v>10</v>
      </c>
      <c r="D58" s="30"/>
      <c r="E58" s="30"/>
      <c r="F58" s="3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thickBot="1" x14ac:dyDescent="0.25">
      <c r="A59" s="29" t="s">
        <v>15</v>
      </c>
      <c r="B59" s="30">
        <v>0.45</v>
      </c>
      <c r="C59" s="31">
        <v>30</v>
      </c>
      <c r="D59" s="30"/>
      <c r="E59" s="30"/>
      <c r="F59" s="3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">
      <c r="A61" s="85" t="s">
        <v>253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</sheetData>
  <mergeCells count="4">
    <mergeCell ref="A1:N1"/>
    <mergeCell ref="A2:N2"/>
    <mergeCell ref="A61:K61"/>
    <mergeCell ref="A50:K50"/>
  </mergeCells>
  <pageMargins left="0.75" right="0.75" top="1" bottom="1" header="0.5" footer="0.5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2.75" x14ac:dyDescent="0.2"/>
  <cols>
    <col min="1" max="1" width="38.42578125" customWidth="1"/>
  </cols>
  <sheetData>
    <row r="1" spans="1:11" x14ac:dyDescent="0.2">
      <c r="A1" s="18" t="s">
        <v>19</v>
      </c>
      <c r="D1" s="19"/>
      <c r="E1" s="87" t="s">
        <v>231</v>
      </c>
      <c r="F1" s="88"/>
      <c r="G1" s="88"/>
      <c r="H1" s="88"/>
      <c r="I1" s="88"/>
      <c r="J1" s="88"/>
      <c r="K1" s="20"/>
    </row>
    <row r="2" spans="1:11" x14ac:dyDescent="0.2">
      <c r="A2" s="18"/>
      <c r="E2" s="21"/>
      <c r="F2" s="22"/>
      <c r="G2" s="22"/>
      <c r="H2" s="22"/>
      <c r="I2" s="22"/>
      <c r="J2" s="22"/>
    </row>
    <row r="4" spans="1:11" ht="43.5" customHeight="1" x14ac:dyDescent="0.2">
      <c r="A4" s="89" t="s">
        <v>252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6" spans="1:11" x14ac:dyDescent="0.2">
      <c r="A6" t="s">
        <v>20</v>
      </c>
    </row>
    <row r="7" spans="1:11" ht="15.75" x14ac:dyDescent="0.25">
      <c r="A7" s="23" t="s">
        <v>21</v>
      </c>
    </row>
    <row r="8" spans="1:11" ht="15.75" x14ac:dyDescent="0.25">
      <c r="A8" s="23" t="s">
        <v>22</v>
      </c>
    </row>
    <row r="9" spans="1:11" ht="15.75" x14ac:dyDescent="0.25">
      <c r="A9" s="23" t="s">
        <v>23</v>
      </c>
    </row>
    <row r="11" spans="1:11" x14ac:dyDescent="0.2">
      <c r="A11" s="24" t="s">
        <v>292</v>
      </c>
      <c r="F11" s="25">
        <v>54.87</v>
      </c>
    </row>
    <row r="13" spans="1:11" ht="14.25" customHeight="1" x14ac:dyDescent="0.25">
      <c r="A13" s="26" t="s">
        <v>24</v>
      </c>
      <c r="C13" s="64"/>
      <c r="D13" s="65"/>
      <c r="E13" s="65"/>
      <c r="F13" s="65"/>
      <c r="G13" s="65"/>
    </row>
    <row r="14" spans="1:11" x14ac:dyDescent="0.2">
      <c r="A14" s="26" t="s">
        <v>291</v>
      </c>
    </row>
    <row r="16" spans="1:11" ht="15.75" x14ac:dyDescent="0.25">
      <c r="A16" s="27">
        <v>99000000</v>
      </c>
    </row>
    <row r="17" spans="1:10" ht="13.5" thickBot="1" x14ac:dyDescent="0.25"/>
    <row r="18" spans="1:10" ht="32.1" customHeight="1" thickBot="1" x14ac:dyDescent="0.25">
      <c r="A18" s="32" t="s">
        <v>35</v>
      </c>
    </row>
    <row r="19" spans="1:10" ht="32.1" customHeight="1" thickBot="1" x14ac:dyDescent="0.25">
      <c r="A19" s="33" t="s">
        <v>36</v>
      </c>
    </row>
    <row r="20" spans="1:10" ht="32.1" customHeight="1" thickBot="1" x14ac:dyDescent="0.25">
      <c r="A20" s="32" t="s">
        <v>37</v>
      </c>
    </row>
    <row r="21" spans="1:10" ht="32.1" customHeight="1" thickBot="1" x14ac:dyDescent="0.25">
      <c r="A21" s="34" t="s">
        <v>41</v>
      </c>
    </row>
    <row r="22" spans="1:10" ht="32.1" customHeight="1" thickBot="1" x14ac:dyDescent="0.25">
      <c r="A22" s="35" t="s">
        <v>42</v>
      </c>
    </row>
    <row r="23" spans="1:10" ht="32.1" customHeight="1" thickBot="1" x14ac:dyDescent="0.25">
      <c r="A23" s="34" t="s">
        <v>43</v>
      </c>
    </row>
    <row r="24" spans="1:10" ht="32.1" customHeight="1" thickBot="1" x14ac:dyDescent="0.25">
      <c r="A24" s="36" t="s">
        <v>38</v>
      </c>
    </row>
    <row r="25" spans="1:10" ht="32.1" customHeight="1" thickBot="1" x14ac:dyDescent="0.25">
      <c r="A25" s="37" t="s">
        <v>39</v>
      </c>
    </row>
    <row r="26" spans="1:10" ht="32.1" customHeight="1" thickBot="1" x14ac:dyDescent="0.25">
      <c r="A26" s="36" t="s">
        <v>40</v>
      </c>
    </row>
    <row r="27" spans="1:10" x14ac:dyDescent="0.2">
      <c r="A27" s="54"/>
      <c r="B27" s="54"/>
      <c r="C27" s="54"/>
      <c r="D27" s="54"/>
      <c r="E27" s="54"/>
      <c r="F27" s="54"/>
      <c r="G27" s="54"/>
      <c r="H27" s="54"/>
      <c r="I27" s="54"/>
    </row>
    <row r="28" spans="1:10" ht="50.1" customHeight="1" x14ac:dyDescent="0.2">
      <c r="A28" s="90" t="s">
        <v>293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x14ac:dyDescent="0.2">
      <c r="A29" s="54"/>
      <c r="B29" s="54"/>
      <c r="C29" s="54"/>
      <c r="D29" s="54"/>
      <c r="E29" s="54"/>
      <c r="F29" s="54"/>
      <c r="G29" s="54"/>
      <c r="H29" s="54"/>
      <c r="I29" s="54"/>
    </row>
  </sheetData>
  <mergeCells count="3">
    <mergeCell ref="E1:J1"/>
    <mergeCell ref="A4:K4"/>
    <mergeCell ref="A28:J2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workbookViewId="0">
      <selection activeCell="C12" sqref="C12"/>
    </sheetView>
  </sheetViews>
  <sheetFormatPr defaultRowHeight="12.75" x14ac:dyDescent="0.2"/>
  <cols>
    <col min="1" max="1" width="11" customWidth="1"/>
    <col min="12" max="12" width="11.5703125" customWidth="1"/>
    <col min="257" max="257" width="11" customWidth="1"/>
    <col min="513" max="513" width="11" customWidth="1"/>
    <col min="769" max="769" width="11" customWidth="1"/>
    <col min="1025" max="1025" width="11" customWidth="1"/>
    <col min="1281" max="1281" width="11" customWidth="1"/>
    <col min="1537" max="1537" width="11" customWidth="1"/>
    <col min="1793" max="1793" width="11" customWidth="1"/>
    <col min="2049" max="2049" width="11" customWidth="1"/>
    <col min="2305" max="2305" width="11" customWidth="1"/>
    <col min="2561" max="2561" width="11" customWidth="1"/>
    <col min="2817" max="2817" width="11" customWidth="1"/>
    <col min="3073" max="3073" width="11" customWidth="1"/>
    <col min="3329" max="3329" width="11" customWidth="1"/>
    <col min="3585" max="3585" width="11" customWidth="1"/>
    <col min="3841" max="3841" width="11" customWidth="1"/>
    <col min="4097" max="4097" width="11" customWidth="1"/>
    <col min="4353" max="4353" width="11" customWidth="1"/>
    <col min="4609" max="4609" width="11" customWidth="1"/>
    <col min="4865" max="4865" width="11" customWidth="1"/>
    <col min="5121" max="5121" width="11" customWidth="1"/>
    <col min="5377" max="5377" width="11" customWidth="1"/>
    <col min="5633" max="5633" width="11" customWidth="1"/>
    <col min="5889" max="5889" width="11" customWidth="1"/>
    <col min="6145" max="6145" width="11" customWidth="1"/>
    <col min="6401" max="6401" width="11" customWidth="1"/>
    <col min="6657" max="6657" width="11" customWidth="1"/>
    <col min="6913" max="6913" width="11" customWidth="1"/>
    <col min="7169" max="7169" width="11" customWidth="1"/>
    <col min="7425" max="7425" width="11" customWidth="1"/>
    <col min="7681" max="7681" width="11" customWidth="1"/>
    <col min="7937" max="7937" width="11" customWidth="1"/>
    <col min="8193" max="8193" width="11" customWidth="1"/>
    <col min="8449" max="8449" width="11" customWidth="1"/>
    <col min="8705" max="8705" width="11" customWidth="1"/>
    <col min="8961" max="8961" width="11" customWidth="1"/>
    <col min="9217" max="9217" width="11" customWidth="1"/>
    <col min="9473" max="9473" width="11" customWidth="1"/>
    <col min="9729" max="9729" width="11" customWidth="1"/>
    <col min="9985" max="9985" width="11" customWidth="1"/>
    <col min="10241" max="10241" width="11" customWidth="1"/>
    <col min="10497" max="10497" width="11" customWidth="1"/>
    <col min="10753" max="10753" width="11" customWidth="1"/>
    <col min="11009" max="11009" width="11" customWidth="1"/>
    <col min="11265" max="11265" width="11" customWidth="1"/>
    <col min="11521" max="11521" width="11" customWidth="1"/>
    <col min="11777" max="11777" width="11" customWidth="1"/>
    <col min="12033" max="12033" width="11" customWidth="1"/>
    <col min="12289" max="12289" width="11" customWidth="1"/>
    <col min="12545" max="12545" width="11" customWidth="1"/>
    <col min="12801" max="12801" width="11" customWidth="1"/>
    <col min="13057" max="13057" width="11" customWidth="1"/>
    <col min="13313" max="13313" width="11" customWidth="1"/>
    <col min="13569" max="13569" width="11" customWidth="1"/>
    <col min="13825" max="13825" width="11" customWidth="1"/>
    <col min="14081" max="14081" width="11" customWidth="1"/>
    <col min="14337" max="14337" width="11" customWidth="1"/>
    <col min="14593" max="14593" width="11" customWidth="1"/>
    <col min="14849" max="14849" width="11" customWidth="1"/>
    <col min="15105" max="15105" width="11" customWidth="1"/>
    <col min="15361" max="15361" width="11" customWidth="1"/>
    <col min="15617" max="15617" width="11" customWidth="1"/>
    <col min="15873" max="15873" width="11" customWidth="1"/>
    <col min="16129" max="16129" width="11" customWidth="1"/>
  </cols>
  <sheetData>
    <row r="1" spans="1:8" ht="15" x14ac:dyDescent="0.2">
      <c r="A1" s="56"/>
    </row>
    <row r="2" spans="1:8" ht="13.5" customHeight="1" x14ac:dyDescent="0.2">
      <c r="A2" s="56"/>
    </row>
    <row r="3" spans="1:8" ht="13.5" customHeight="1" x14ac:dyDescent="0.2">
      <c r="A3" s="56"/>
    </row>
    <row r="4" spans="1:8" ht="13.5" customHeight="1" x14ac:dyDescent="0.2">
      <c r="A4" s="56"/>
    </row>
    <row r="5" spans="1:8" ht="13.5" customHeight="1" x14ac:dyDescent="0.2">
      <c r="A5" s="56"/>
    </row>
    <row r="6" spans="1:8" ht="10.5" customHeight="1" x14ac:dyDescent="0.2">
      <c r="A6" s="56"/>
    </row>
    <row r="7" spans="1:8" ht="13.5" customHeight="1" x14ac:dyDescent="0.2">
      <c r="A7" s="56"/>
    </row>
    <row r="8" spans="1:8" ht="13.5" thickBot="1" x14ac:dyDescent="0.25">
      <c r="D8" s="57" t="s">
        <v>232</v>
      </c>
    </row>
    <row r="9" spans="1:8" ht="14.25" thickTop="1" thickBot="1" x14ac:dyDescent="0.25">
      <c r="A9" s="18" t="s">
        <v>233</v>
      </c>
      <c r="B9" s="58">
        <v>0.8</v>
      </c>
    </row>
    <row r="10" spans="1:8" ht="13.5" thickTop="1" x14ac:dyDescent="0.2"/>
    <row r="11" spans="1:8" x14ac:dyDescent="0.2">
      <c r="A11" s="59" t="s">
        <v>234</v>
      </c>
      <c r="B11" s="59" t="s">
        <v>235</v>
      </c>
      <c r="C11" s="59" t="s">
        <v>236</v>
      </c>
    </row>
    <row r="12" spans="1:8" x14ac:dyDescent="0.2">
      <c r="A12" t="s">
        <v>237</v>
      </c>
      <c r="B12" s="60">
        <v>0.78</v>
      </c>
      <c r="C12" s="61"/>
      <c r="E12" s="18" t="s">
        <v>238</v>
      </c>
      <c r="H12" s="62"/>
    </row>
    <row r="13" spans="1:8" x14ac:dyDescent="0.2">
      <c r="A13" t="s">
        <v>239</v>
      </c>
      <c r="B13" s="60">
        <v>0.83</v>
      </c>
      <c r="C13" s="61"/>
    </row>
    <row r="14" spans="1:8" x14ac:dyDescent="0.2">
      <c r="A14" t="s">
        <v>240</v>
      </c>
      <c r="B14" s="60">
        <v>0.65</v>
      </c>
      <c r="C14" s="61"/>
      <c r="E14" s="18" t="s">
        <v>241</v>
      </c>
      <c r="H14" s="62"/>
    </row>
    <row r="15" spans="1:8" x14ac:dyDescent="0.2">
      <c r="A15" t="s">
        <v>242</v>
      </c>
      <c r="B15" s="60">
        <v>0.8</v>
      </c>
      <c r="C15" s="61"/>
    </row>
    <row r="16" spans="1:8" x14ac:dyDescent="0.2">
      <c r="A16" t="s">
        <v>243</v>
      </c>
      <c r="B16" s="60">
        <v>0.93</v>
      </c>
      <c r="C16" s="61"/>
      <c r="E16" s="18" t="s">
        <v>244</v>
      </c>
      <c r="H16" s="62"/>
    </row>
    <row r="17" spans="1:12" x14ac:dyDescent="0.2">
      <c r="A17" t="s">
        <v>245</v>
      </c>
      <c r="B17" s="60">
        <v>0.72</v>
      </c>
      <c r="C17" s="61"/>
    </row>
    <row r="18" spans="1:12" x14ac:dyDescent="0.2">
      <c r="A18" t="s">
        <v>246</v>
      </c>
      <c r="B18" s="60">
        <v>0.87</v>
      </c>
      <c r="C18" s="61"/>
      <c r="E18" s="18" t="s">
        <v>247</v>
      </c>
      <c r="H18" s="62"/>
    </row>
    <row r="19" spans="1:12" x14ac:dyDescent="0.2">
      <c r="A19" t="s">
        <v>248</v>
      </c>
      <c r="B19" s="60">
        <v>0.65</v>
      </c>
      <c r="C19" s="61"/>
    </row>
    <row r="20" spans="1:12" x14ac:dyDescent="0.2">
      <c r="A20" t="s">
        <v>249</v>
      </c>
      <c r="B20" s="60">
        <v>0.87</v>
      </c>
      <c r="C20" s="6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2" t="s">
        <v>254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2" t="s">
        <v>255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2" t="s">
        <v>256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2" t="s">
        <v>257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 t="s">
        <v>258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2" t="s">
        <v>259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2" t="s">
        <v>260</v>
      </c>
    </row>
    <row r="35" spans="1:12" x14ac:dyDescent="0.2">
      <c r="A35" s="6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2" t="s">
        <v>261</v>
      </c>
      <c r="J36" s="54"/>
      <c r="K36" s="54"/>
      <c r="L36" s="54"/>
    </row>
    <row r="37" spans="1:12" x14ac:dyDescent="0.2">
      <c r="A37" s="6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00"/>
  <sheetViews>
    <sheetView workbookViewId="0">
      <selection activeCell="C1" sqref="C1:J1"/>
    </sheetView>
  </sheetViews>
  <sheetFormatPr defaultRowHeight="12.75" x14ac:dyDescent="0.2"/>
  <cols>
    <col min="1" max="1" width="10.85546875" bestFit="1" customWidth="1"/>
    <col min="2" max="2" width="14.140625" customWidth="1"/>
    <col min="3" max="3" width="19.5703125" customWidth="1"/>
    <col min="4" max="4" width="18.5703125" customWidth="1"/>
    <col min="5" max="5" width="23.28515625" customWidth="1"/>
    <col min="6" max="6" width="13.140625" customWidth="1"/>
    <col min="7" max="7" width="6.42578125" customWidth="1"/>
    <col min="8" max="8" width="7.140625" customWidth="1"/>
    <col min="9" max="9" width="5.42578125" customWidth="1"/>
    <col min="10" max="10" width="18.5703125" customWidth="1"/>
  </cols>
  <sheetData>
    <row r="1" spans="1:13" x14ac:dyDescent="0.2">
      <c r="A1" s="66" t="s">
        <v>262</v>
      </c>
      <c r="B1" s="67" t="s">
        <v>263</v>
      </c>
      <c r="C1" s="92" t="s">
        <v>289</v>
      </c>
      <c r="D1" s="92"/>
      <c r="E1" s="92"/>
      <c r="F1" s="92"/>
      <c r="G1" s="92"/>
      <c r="H1" s="92"/>
      <c r="I1" s="92"/>
      <c r="J1" s="92"/>
    </row>
    <row r="2" spans="1:13" ht="23.25" x14ac:dyDescent="0.35">
      <c r="A2" t="str">
        <f>TEXT(B2,"dddd")</f>
        <v>Tuesday</v>
      </c>
      <c r="B2" s="68">
        <v>43466</v>
      </c>
      <c r="C2" s="63"/>
      <c r="D2" s="63"/>
      <c r="E2" s="63"/>
      <c r="F2" s="63"/>
      <c r="G2" s="63"/>
      <c r="H2" s="63"/>
      <c r="I2" s="63"/>
      <c r="J2" s="63"/>
    </row>
    <row r="3" spans="1:13" ht="23.25" x14ac:dyDescent="0.35">
      <c r="A3" t="str">
        <f t="shared" ref="A3:A32" si="0">TEXT(B3,"dddd")</f>
        <v>Wednesday</v>
      </c>
      <c r="B3" s="68">
        <v>43467</v>
      </c>
      <c r="C3" s="63" t="s">
        <v>264</v>
      </c>
      <c r="D3" s="63"/>
      <c r="E3" s="63"/>
      <c r="F3" s="63"/>
      <c r="G3" s="63"/>
      <c r="H3" s="63"/>
      <c r="I3" s="63"/>
      <c r="J3" s="63"/>
    </row>
    <row r="4" spans="1:13" ht="24" thickBot="1" x14ac:dyDescent="0.4">
      <c r="A4" t="str">
        <f t="shared" si="0"/>
        <v>Thursday</v>
      </c>
      <c r="B4" s="68">
        <v>43468</v>
      </c>
      <c r="C4" s="63"/>
      <c r="D4" s="63"/>
      <c r="E4" s="63"/>
      <c r="F4" s="63"/>
      <c r="G4" s="63"/>
      <c r="H4" s="63"/>
      <c r="I4" s="63"/>
      <c r="J4" s="63"/>
    </row>
    <row r="5" spans="1:13" ht="24" thickBot="1" x14ac:dyDescent="0.4">
      <c r="A5" t="str">
        <f t="shared" si="0"/>
        <v>Friday</v>
      </c>
      <c r="B5" s="68">
        <v>43469</v>
      </c>
      <c r="C5" s="70" t="s">
        <v>268</v>
      </c>
      <c r="D5" s="70" t="s">
        <v>265</v>
      </c>
      <c r="E5" s="70" t="s">
        <v>266</v>
      </c>
      <c r="F5" s="70" t="s">
        <v>267</v>
      </c>
      <c r="G5" s="63"/>
      <c r="H5" s="63"/>
      <c r="I5" s="63"/>
      <c r="J5" s="63"/>
    </row>
    <row r="6" spans="1:13" ht="24" thickBot="1" x14ac:dyDescent="0.4">
      <c r="A6" t="str">
        <f t="shared" si="0"/>
        <v>Saturday</v>
      </c>
      <c r="B6" s="68">
        <v>43470</v>
      </c>
      <c r="C6" s="71" t="s">
        <v>269</v>
      </c>
      <c r="D6" s="72">
        <v>1.05</v>
      </c>
      <c r="E6" s="71">
        <v>200</v>
      </c>
      <c r="F6" s="72" t="e">
        <f>C6*E6</f>
        <v>#VALUE!</v>
      </c>
      <c r="G6" s="63"/>
      <c r="H6" s="63"/>
      <c r="I6" s="63"/>
      <c r="J6" s="63"/>
    </row>
    <row r="7" spans="1:13" ht="24" thickBot="1" x14ac:dyDescent="0.4">
      <c r="A7" t="str">
        <f t="shared" si="0"/>
        <v>Sunday</v>
      </c>
      <c r="B7" s="68">
        <v>43471</v>
      </c>
      <c r="C7" s="71" t="s">
        <v>270</v>
      </c>
      <c r="D7" s="72">
        <v>1.29</v>
      </c>
      <c r="E7" s="71">
        <v>150</v>
      </c>
      <c r="F7" s="72" t="e">
        <f t="shared" ref="F7:F11" si="1">C7*E7</f>
        <v>#VALUE!</v>
      </c>
      <c r="G7" s="63"/>
      <c r="H7" s="63"/>
      <c r="I7" s="63"/>
      <c r="J7" s="63"/>
    </row>
    <row r="8" spans="1:13" ht="24" thickBot="1" x14ac:dyDescent="0.4">
      <c r="A8" t="str">
        <f t="shared" si="0"/>
        <v>Monday</v>
      </c>
      <c r="B8" s="68">
        <v>43472</v>
      </c>
      <c r="C8" s="71" t="s">
        <v>271</v>
      </c>
      <c r="D8" s="72">
        <v>0.45</v>
      </c>
      <c r="E8" s="71">
        <v>80</v>
      </c>
      <c r="F8" s="72" t="e">
        <f t="shared" si="1"/>
        <v>#VALUE!</v>
      </c>
      <c r="G8" s="63"/>
      <c r="H8" s="63"/>
      <c r="I8" s="63"/>
      <c r="J8" s="63"/>
    </row>
    <row r="9" spans="1:13" ht="24" thickBot="1" x14ac:dyDescent="0.4">
      <c r="A9" t="str">
        <f t="shared" si="0"/>
        <v>Tuesday</v>
      </c>
      <c r="B9" s="68">
        <v>43473</v>
      </c>
      <c r="C9" s="71" t="s">
        <v>274</v>
      </c>
      <c r="D9" s="72">
        <v>0.38</v>
      </c>
      <c r="E9" s="71">
        <v>25</v>
      </c>
      <c r="F9" s="72" t="e">
        <f t="shared" si="1"/>
        <v>#VALUE!</v>
      </c>
      <c r="G9" s="63"/>
      <c r="H9" s="63"/>
      <c r="I9" s="63"/>
      <c r="J9" s="63"/>
    </row>
    <row r="10" spans="1:13" ht="24" thickBot="1" x14ac:dyDescent="0.4">
      <c r="A10" t="str">
        <f t="shared" si="0"/>
        <v>Wednesday</v>
      </c>
      <c r="B10" s="68">
        <v>43474</v>
      </c>
      <c r="C10" s="71" t="s">
        <v>272</v>
      </c>
      <c r="D10" s="72">
        <v>1.18</v>
      </c>
      <c r="E10" s="71">
        <v>60</v>
      </c>
      <c r="F10" s="72" t="e">
        <f t="shared" si="1"/>
        <v>#VALUE!</v>
      </c>
      <c r="G10" s="63"/>
      <c r="H10" s="63"/>
      <c r="I10" s="63"/>
      <c r="J10" s="63"/>
    </row>
    <row r="11" spans="1:13" ht="24" thickBot="1" x14ac:dyDescent="0.4">
      <c r="A11" t="str">
        <f t="shared" si="0"/>
        <v>Thursday</v>
      </c>
      <c r="B11" s="68">
        <v>43475</v>
      </c>
      <c r="C11" s="71" t="s">
        <v>273</v>
      </c>
      <c r="D11" s="72">
        <v>0.95</v>
      </c>
      <c r="E11" s="71">
        <v>75</v>
      </c>
      <c r="F11" s="72" t="e">
        <f t="shared" si="1"/>
        <v>#VALUE!</v>
      </c>
      <c r="G11" s="63"/>
      <c r="H11" s="63"/>
      <c r="I11" s="63"/>
      <c r="J11" s="63"/>
    </row>
    <row r="12" spans="1:13" ht="23.25" x14ac:dyDescent="0.35">
      <c r="A12" t="str">
        <f t="shared" si="0"/>
        <v>Friday</v>
      </c>
      <c r="B12" s="68">
        <v>43476</v>
      </c>
      <c r="C12" s="63"/>
      <c r="D12" s="63"/>
      <c r="E12" s="63"/>
      <c r="F12" s="63"/>
      <c r="G12" s="63"/>
      <c r="H12" s="63"/>
      <c r="I12" s="63"/>
      <c r="J12" s="63"/>
    </row>
    <row r="13" spans="1:13" ht="23.25" x14ac:dyDescent="0.35">
      <c r="A13" t="str">
        <f t="shared" si="0"/>
        <v>Saturday</v>
      </c>
      <c r="B13" s="68">
        <v>43477</v>
      </c>
      <c r="C13" s="63"/>
      <c r="D13" s="63"/>
      <c r="E13" s="63"/>
      <c r="F13" s="63"/>
      <c r="G13" s="63"/>
      <c r="H13" s="63"/>
      <c r="I13" s="63"/>
      <c r="J13" s="79" t="s">
        <v>276</v>
      </c>
    </row>
    <row r="14" spans="1:13" ht="23.25" x14ac:dyDescent="0.35">
      <c r="A14" t="str">
        <f t="shared" si="0"/>
        <v>Sunday</v>
      </c>
      <c r="B14" s="68">
        <v>43478</v>
      </c>
      <c r="C14" s="63"/>
      <c r="D14" s="63"/>
      <c r="E14" s="76" t="s">
        <v>275</v>
      </c>
      <c r="F14" s="77">
        <v>4.2</v>
      </c>
      <c r="G14" s="78" t="s">
        <v>229</v>
      </c>
      <c r="H14" s="79">
        <v>20</v>
      </c>
      <c r="I14" s="79" t="s">
        <v>14</v>
      </c>
      <c r="J14" s="73" t="e">
        <f>F14/H15</f>
        <v>#DIV/0!</v>
      </c>
    </row>
    <row r="15" spans="1:13" ht="23.25" x14ac:dyDescent="0.35">
      <c r="A15" t="str">
        <f t="shared" si="0"/>
        <v>Monday</v>
      </c>
      <c r="B15" s="68">
        <v>43479</v>
      </c>
      <c r="C15" s="63"/>
      <c r="D15" s="63"/>
      <c r="E15" s="76" t="s">
        <v>277</v>
      </c>
      <c r="F15" s="63"/>
      <c r="G15" s="63"/>
      <c r="H15" s="63"/>
      <c r="I15" s="63"/>
      <c r="J15" s="63"/>
    </row>
    <row r="16" spans="1:13" ht="23.25" x14ac:dyDescent="0.35">
      <c r="A16" t="str">
        <f t="shared" si="0"/>
        <v>Tuesday</v>
      </c>
      <c r="B16" s="68">
        <v>43480</v>
      </c>
      <c r="C16" s="63"/>
      <c r="D16" s="63"/>
      <c r="E16" s="63"/>
      <c r="F16" s="63"/>
      <c r="G16" s="63"/>
      <c r="H16" s="63"/>
      <c r="I16" s="63"/>
      <c r="J16" s="63"/>
      <c r="M16" s="74">
        <v>222</v>
      </c>
    </row>
    <row r="17" spans="1:10" ht="23.25" x14ac:dyDescent="0.35">
      <c r="A17" t="str">
        <f t="shared" si="0"/>
        <v>Wednesday</v>
      </c>
      <c r="B17" s="68">
        <v>43481</v>
      </c>
      <c r="C17" s="63"/>
      <c r="D17" s="63"/>
      <c r="E17" s="63"/>
      <c r="F17" s="63"/>
      <c r="G17" s="63"/>
      <c r="H17" s="63"/>
      <c r="I17" s="63"/>
      <c r="J17" s="63"/>
    </row>
    <row r="18" spans="1:10" ht="23.25" x14ac:dyDescent="0.35">
      <c r="A18" t="str">
        <f t="shared" si="0"/>
        <v>Thursday</v>
      </c>
      <c r="B18" s="68">
        <v>43482</v>
      </c>
      <c r="C18" s="63" t="s">
        <v>282</v>
      </c>
      <c r="D18" s="63"/>
      <c r="E18" s="63"/>
      <c r="F18" s="63"/>
      <c r="G18" s="63"/>
      <c r="H18" s="63"/>
      <c r="I18" s="63"/>
      <c r="J18" s="63"/>
    </row>
    <row r="19" spans="1:10" ht="23.25" x14ac:dyDescent="0.35">
      <c r="A19" t="str">
        <f t="shared" si="0"/>
        <v>Friday</v>
      </c>
      <c r="B19" s="68">
        <v>43483</v>
      </c>
      <c r="C19" s="63" t="s">
        <v>290</v>
      </c>
      <c r="D19" s="63"/>
      <c r="E19" s="63"/>
      <c r="F19" s="63"/>
      <c r="G19" s="63"/>
      <c r="H19" s="63"/>
      <c r="I19" s="63"/>
      <c r="J19" s="63"/>
    </row>
    <row r="20" spans="1:10" ht="23.25" x14ac:dyDescent="0.35">
      <c r="A20" t="str">
        <f t="shared" si="0"/>
        <v>Saturday</v>
      </c>
      <c r="B20" s="68">
        <v>43484</v>
      </c>
      <c r="C20" s="63"/>
      <c r="D20" s="75">
        <f>M16</f>
        <v>222</v>
      </c>
      <c r="E20" s="63"/>
      <c r="F20" s="63"/>
      <c r="G20" s="63"/>
      <c r="H20" s="63"/>
      <c r="I20" s="63"/>
      <c r="J20" s="69">
        <v>56</v>
      </c>
    </row>
    <row r="21" spans="1:10" ht="23.25" x14ac:dyDescent="0.35">
      <c r="A21" t="str">
        <f t="shared" si="0"/>
        <v>Sunday</v>
      </c>
      <c r="B21" s="68">
        <v>43485</v>
      </c>
      <c r="C21" s="54"/>
      <c r="D21" s="54"/>
      <c r="E21" s="54"/>
      <c r="F21" s="54"/>
      <c r="G21" s="54"/>
      <c r="H21" s="54"/>
      <c r="I21" s="54"/>
      <c r="J21" s="69">
        <v>74</v>
      </c>
    </row>
    <row r="22" spans="1:10" ht="23.25" x14ac:dyDescent="0.35">
      <c r="A22" t="str">
        <f t="shared" si="0"/>
        <v>Monday</v>
      </c>
      <c r="B22" s="68">
        <v>43486</v>
      </c>
      <c r="C22" s="63" t="s">
        <v>278</v>
      </c>
      <c r="D22" s="54"/>
      <c r="E22" s="54"/>
      <c r="F22" s="54"/>
      <c r="G22" s="54"/>
      <c r="H22" s="54"/>
      <c r="I22" s="54"/>
      <c r="J22" s="69">
        <v>32</v>
      </c>
    </row>
    <row r="23" spans="1:10" ht="23.25" x14ac:dyDescent="0.35">
      <c r="A23" t="str">
        <f t="shared" si="0"/>
        <v>Tuesday</v>
      </c>
      <c r="B23" s="68">
        <v>43487</v>
      </c>
      <c r="C23" s="54"/>
      <c r="D23" s="54"/>
      <c r="E23" s="54"/>
      <c r="F23" s="54"/>
      <c r="G23" s="54"/>
      <c r="H23" s="54"/>
      <c r="I23" s="54"/>
      <c r="J23" s="69">
        <v>98</v>
      </c>
    </row>
    <row r="24" spans="1:10" ht="23.25" x14ac:dyDescent="0.35">
      <c r="A24" t="str">
        <f t="shared" si="0"/>
        <v>Wednesday</v>
      </c>
      <c r="B24" s="68">
        <v>43488</v>
      </c>
      <c r="C24" s="55" t="s">
        <v>286</v>
      </c>
      <c r="D24" s="63"/>
      <c r="E24" s="63"/>
      <c r="F24" s="63"/>
      <c r="G24" s="63"/>
      <c r="H24" s="54"/>
      <c r="I24" s="54"/>
      <c r="J24" s="69">
        <v>26</v>
      </c>
    </row>
    <row r="25" spans="1:10" ht="23.25" x14ac:dyDescent="0.35">
      <c r="A25" t="str">
        <f t="shared" si="0"/>
        <v>Thursday</v>
      </c>
      <c r="B25" s="68">
        <v>43489</v>
      </c>
      <c r="C25" s="63" t="s">
        <v>287</v>
      </c>
      <c r="D25" s="63"/>
      <c r="E25" s="63"/>
      <c r="F25" s="63"/>
      <c r="G25" s="63"/>
      <c r="H25" s="54"/>
      <c r="I25" s="54"/>
      <c r="J25" s="69">
        <v>78</v>
      </c>
    </row>
    <row r="26" spans="1:10" ht="23.25" x14ac:dyDescent="0.35">
      <c r="A26" t="str">
        <f t="shared" si="0"/>
        <v>Friday</v>
      </c>
      <c r="B26" s="68">
        <v>43490</v>
      </c>
      <c r="C26" s="63" t="s">
        <v>288</v>
      </c>
      <c r="D26" s="54"/>
      <c r="E26" s="54"/>
      <c r="F26" s="54"/>
      <c r="G26" s="54"/>
      <c r="H26" s="54"/>
      <c r="I26" s="54"/>
      <c r="J26" s="69">
        <v>25</v>
      </c>
    </row>
    <row r="27" spans="1:10" ht="23.25" x14ac:dyDescent="0.35">
      <c r="A27" t="str">
        <f t="shared" si="0"/>
        <v>Saturday</v>
      </c>
      <c r="B27" s="68">
        <v>43491</v>
      </c>
      <c r="C27" s="54"/>
      <c r="D27" s="54"/>
      <c r="E27" s="54"/>
      <c r="F27" s="54"/>
      <c r="G27" s="54"/>
      <c r="H27" s="54"/>
      <c r="I27" s="54"/>
      <c r="J27" s="74">
        <f>SUM(J22:J26)</f>
        <v>259</v>
      </c>
    </row>
    <row r="28" spans="1:10" ht="23.25" x14ac:dyDescent="0.35">
      <c r="A28" t="str">
        <f t="shared" si="0"/>
        <v>Sunday</v>
      </c>
      <c r="B28" s="68">
        <v>43492</v>
      </c>
      <c r="C28" s="63" t="s">
        <v>280</v>
      </c>
      <c r="D28" s="54"/>
      <c r="E28" s="54"/>
      <c r="F28" s="54"/>
      <c r="G28" s="54"/>
      <c r="H28" s="54"/>
      <c r="I28" s="54"/>
      <c r="J28" s="54"/>
    </row>
    <row r="29" spans="1:10" ht="23.25" x14ac:dyDescent="0.35">
      <c r="A29" t="str">
        <f t="shared" si="0"/>
        <v>Monday</v>
      </c>
      <c r="B29" s="68">
        <v>43493</v>
      </c>
      <c r="C29" s="54"/>
      <c r="D29" s="54"/>
      <c r="E29" s="54"/>
      <c r="F29" s="54"/>
      <c r="G29" s="54"/>
      <c r="H29" s="54"/>
      <c r="I29" s="54"/>
      <c r="J29" s="54"/>
    </row>
    <row r="30" spans="1:10" ht="23.25" x14ac:dyDescent="0.35">
      <c r="A30" t="str">
        <f t="shared" si="0"/>
        <v>Tuesday</v>
      </c>
      <c r="B30" s="68">
        <v>43494</v>
      </c>
      <c r="C30" s="55" t="s">
        <v>283</v>
      </c>
      <c r="D30" s="63"/>
      <c r="E30" s="63"/>
      <c r="F30" s="63"/>
      <c r="G30" s="54"/>
      <c r="H30" s="54"/>
      <c r="I30" s="54"/>
      <c r="J30" s="54"/>
    </row>
    <row r="31" spans="1:10" ht="23.25" x14ac:dyDescent="0.35">
      <c r="A31" t="str">
        <f t="shared" si="0"/>
        <v>Wednesday</v>
      </c>
      <c r="B31" s="68">
        <v>43495</v>
      </c>
      <c r="C31" s="63" t="s">
        <v>284</v>
      </c>
      <c r="D31" s="63"/>
      <c r="E31" s="63"/>
      <c r="F31" s="63"/>
      <c r="G31" s="54"/>
      <c r="H31" s="54"/>
      <c r="I31" s="54"/>
      <c r="J31" s="54"/>
    </row>
    <row r="32" spans="1:10" ht="23.25" x14ac:dyDescent="0.35">
      <c r="A32" t="str">
        <f t="shared" si="0"/>
        <v>Thursday</v>
      </c>
      <c r="B32" s="68">
        <v>43496</v>
      </c>
      <c r="C32" s="54"/>
      <c r="D32" s="54"/>
      <c r="E32" s="54"/>
      <c r="F32" s="54"/>
      <c r="G32" s="54"/>
      <c r="H32" s="54"/>
      <c r="I32" s="54"/>
      <c r="J32" s="54"/>
    </row>
    <row r="4999" spans="2:8" ht="20.25" customHeight="1" x14ac:dyDescent="0.2">
      <c r="B4999" s="87" t="s">
        <v>285</v>
      </c>
      <c r="C4999" s="87"/>
      <c r="D4999" s="87"/>
      <c r="E4999" s="87"/>
      <c r="F4999" s="87"/>
      <c r="G4999" s="87"/>
      <c r="H4999" s="87"/>
    </row>
    <row r="5000" spans="2:8" ht="27" customHeight="1" x14ac:dyDescent="0.2">
      <c r="D5000" s="91"/>
      <c r="E5000" s="91"/>
    </row>
  </sheetData>
  <mergeCells count="3">
    <mergeCell ref="D5000:E5000"/>
    <mergeCell ref="C1:J1"/>
    <mergeCell ref="B4999:H499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&amp;C01/01/2018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76"/>
  <sheetViews>
    <sheetView workbookViewId="0">
      <selection activeCell="A2" sqref="A2:K2"/>
    </sheetView>
  </sheetViews>
  <sheetFormatPr defaultRowHeight="12.75" x14ac:dyDescent="0.2"/>
  <cols>
    <col min="1" max="1" width="12.28515625" style="38" customWidth="1"/>
    <col min="2" max="2" width="11.140625" style="39" customWidth="1"/>
    <col min="3" max="3" width="14.7109375" style="38" bestFit="1" customWidth="1"/>
    <col min="4" max="4" width="17.42578125" style="38" bestFit="1" customWidth="1"/>
    <col min="5" max="5" width="10.42578125" style="38" bestFit="1" customWidth="1"/>
    <col min="6" max="6" width="11.28515625" style="38" bestFit="1" customWidth="1"/>
    <col min="7" max="10" width="9.140625" style="38"/>
    <col min="11" max="11" width="4.28515625" style="38" customWidth="1"/>
    <col min="12" max="16384" width="9.140625" style="38"/>
  </cols>
  <sheetData>
    <row r="2" spans="1:11" ht="19.5" customHeight="1" x14ac:dyDescent="0.2">
      <c r="A2" s="93" t="s">
        <v>251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x14ac:dyDescent="0.2">
      <c r="A4" s="40" t="s">
        <v>44</v>
      </c>
      <c r="B4" s="41" t="s">
        <v>45</v>
      </c>
      <c r="C4" s="40" t="s">
        <v>25</v>
      </c>
      <c r="D4" s="40" t="s">
        <v>46</v>
      </c>
      <c r="E4" s="40" t="s">
        <v>47</v>
      </c>
      <c r="F4" s="40" t="s">
        <v>48</v>
      </c>
    </row>
    <row r="5" spans="1:11" x14ac:dyDescent="0.2">
      <c r="A5" s="38" t="s">
        <v>49</v>
      </c>
      <c r="B5" s="39">
        <v>37623</v>
      </c>
      <c r="C5" s="38" t="s">
        <v>50</v>
      </c>
      <c r="D5" s="38">
        <v>25</v>
      </c>
      <c r="E5" s="42">
        <v>0.95</v>
      </c>
      <c r="F5" s="42">
        <f>D5*E5</f>
        <v>23.75</v>
      </c>
    </row>
    <row r="6" spans="1:11" x14ac:dyDescent="0.2">
      <c r="A6" s="38" t="s">
        <v>51</v>
      </c>
      <c r="B6" s="39">
        <v>37623</v>
      </c>
      <c r="C6" s="38" t="s">
        <v>50</v>
      </c>
      <c r="D6" s="38">
        <v>18</v>
      </c>
      <c r="E6" s="42">
        <v>0.95</v>
      </c>
      <c r="F6" s="42">
        <f t="shared" ref="F6:F69" si="0">D6*E6</f>
        <v>17.099999999999998</v>
      </c>
    </row>
    <row r="7" spans="1:11" x14ac:dyDescent="0.2">
      <c r="A7" s="38" t="s">
        <v>52</v>
      </c>
      <c r="B7" s="39">
        <v>37623</v>
      </c>
      <c r="C7" s="38" t="s">
        <v>53</v>
      </c>
      <c r="D7" s="38">
        <v>15</v>
      </c>
      <c r="E7" s="42">
        <v>0.5</v>
      </c>
      <c r="F7" s="42">
        <f t="shared" si="0"/>
        <v>7.5</v>
      </c>
    </row>
    <row r="8" spans="1:11" x14ac:dyDescent="0.2">
      <c r="A8" s="38" t="s">
        <v>54</v>
      </c>
      <c r="B8" s="39">
        <v>37623</v>
      </c>
      <c r="C8" s="38" t="s">
        <v>55</v>
      </c>
      <c r="D8" s="38">
        <v>240</v>
      </c>
      <c r="E8" s="42">
        <v>0.85</v>
      </c>
      <c r="F8" s="42">
        <f t="shared" si="0"/>
        <v>204</v>
      </c>
    </row>
    <row r="9" spans="1:11" x14ac:dyDescent="0.2">
      <c r="A9" s="38" t="s">
        <v>56</v>
      </c>
      <c r="B9" s="39">
        <v>37623</v>
      </c>
      <c r="C9" s="38" t="s">
        <v>57</v>
      </c>
      <c r="D9" s="38">
        <v>10</v>
      </c>
      <c r="E9" s="42">
        <v>1.35</v>
      </c>
      <c r="F9" s="42">
        <f t="shared" si="0"/>
        <v>13.5</v>
      </c>
    </row>
    <row r="10" spans="1:11" x14ac:dyDescent="0.2">
      <c r="A10" s="38" t="s">
        <v>58</v>
      </c>
      <c r="B10" s="39">
        <v>37623</v>
      </c>
      <c r="C10" s="38" t="s">
        <v>59</v>
      </c>
      <c r="D10" s="38">
        <v>25</v>
      </c>
      <c r="E10" s="42">
        <v>1.5</v>
      </c>
      <c r="F10" s="42">
        <f t="shared" si="0"/>
        <v>37.5</v>
      </c>
    </row>
    <row r="11" spans="1:11" x14ac:dyDescent="0.2">
      <c r="A11" s="38" t="s">
        <v>60</v>
      </c>
      <c r="B11" s="39">
        <v>37623</v>
      </c>
      <c r="C11" s="38" t="s">
        <v>61</v>
      </c>
      <c r="D11" s="38">
        <v>60</v>
      </c>
      <c r="E11" s="42">
        <v>1.9</v>
      </c>
      <c r="F11" s="42">
        <f t="shared" si="0"/>
        <v>114</v>
      </c>
    </row>
    <row r="12" spans="1:11" x14ac:dyDescent="0.2">
      <c r="A12" s="38" t="s">
        <v>62</v>
      </c>
      <c r="B12" s="39">
        <v>37623</v>
      </c>
      <c r="C12" s="38" t="s">
        <v>63</v>
      </c>
      <c r="D12" s="38">
        <v>10</v>
      </c>
      <c r="E12" s="42">
        <v>0.75</v>
      </c>
      <c r="F12" s="42">
        <f t="shared" si="0"/>
        <v>7.5</v>
      </c>
    </row>
    <row r="13" spans="1:11" x14ac:dyDescent="0.2">
      <c r="A13" s="38" t="s">
        <v>64</v>
      </c>
      <c r="B13" s="39">
        <v>37624</v>
      </c>
      <c r="C13" s="38" t="s">
        <v>65</v>
      </c>
      <c r="D13" s="38">
        <v>30</v>
      </c>
      <c r="E13" s="42">
        <v>2.17</v>
      </c>
      <c r="F13" s="42">
        <f t="shared" si="0"/>
        <v>65.099999999999994</v>
      </c>
    </row>
    <row r="14" spans="1:11" x14ac:dyDescent="0.2">
      <c r="A14" s="38" t="s">
        <v>66</v>
      </c>
      <c r="B14" s="39">
        <v>37624</v>
      </c>
      <c r="C14" s="38" t="s">
        <v>50</v>
      </c>
      <c r="D14" s="38">
        <v>12</v>
      </c>
      <c r="E14" s="42">
        <v>0.95</v>
      </c>
      <c r="F14" s="42">
        <f t="shared" si="0"/>
        <v>11.399999999999999</v>
      </c>
    </row>
    <row r="15" spans="1:11" x14ac:dyDescent="0.2">
      <c r="A15" s="38" t="s">
        <v>67</v>
      </c>
      <c r="B15" s="39">
        <v>37624</v>
      </c>
      <c r="C15" s="38" t="s">
        <v>59</v>
      </c>
      <c r="D15" s="38">
        <v>9</v>
      </c>
      <c r="E15" s="42">
        <v>1.5</v>
      </c>
      <c r="F15" s="42">
        <f t="shared" si="0"/>
        <v>13.5</v>
      </c>
    </row>
    <row r="16" spans="1:11" x14ac:dyDescent="0.2">
      <c r="A16" s="38" t="s">
        <v>68</v>
      </c>
      <c r="B16" s="39">
        <v>37624</v>
      </c>
      <c r="C16" s="38" t="s">
        <v>55</v>
      </c>
      <c r="D16" s="38">
        <v>30</v>
      </c>
      <c r="E16" s="42">
        <v>0.85</v>
      </c>
      <c r="F16" s="42">
        <f t="shared" si="0"/>
        <v>25.5</v>
      </c>
    </row>
    <row r="17" spans="1:6" x14ac:dyDescent="0.2">
      <c r="A17" s="38" t="s">
        <v>69</v>
      </c>
      <c r="B17" s="39">
        <v>37624</v>
      </c>
      <c r="C17" s="38" t="s">
        <v>55</v>
      </c>
      <c r="D17" s="38">
        <v>310</v>
      </c>
      <c r="E17" s="42">
        <v>0.85</v>
      </c>
      <c r="F17" s="42">
        <f t="shared" si="0"/>
        <v>263.5</v>
      </c>
    </row>
    <row r="18" spans="1:6" x14ac:dyDescent="0.2">
      <c r="A18" s="38" t="s">
        <v>70</v>
      </c>
      <c r="B18" s="39">
        <v>37624</v>
      </c>
      <c r="C18" s="38" t="s">
        <v>61</v>
      </c>
      <c r="D18" s="38">
        <v>6</v>
      </c>
      <c r="E18" s="42">
        <v>1.9</v>
      </c>
      <c r="F18" s="42">
        <f t="shared" si="0"/>
        <v>11.399999999999999</v>
      </c>
    </row>
    <row r="19" spans="1:6" x14ac:dyDescent="0.2">
      <c r="A19" s="38" t="s">
        <v>71</v>
      </c>
      <c r="B19" s="39">
        <v>37625</v>
      </c>
      <c r="C19" s="38" t="s">
        <v>57</v>
      </c>
      <c r="D19" s="38">
        <v>10</v>
      </c>
      <c r="E19" s="42">
        <v>1.35</v>
      </c>
      <c r="F19" s="42">
        <f t="shared" si="0"/>
        <v>13.5</v>
      </c>
    </row>
    <row r="20" spans="1:6" x14ac:dyDescent="0.2">
      <c r="A20" s="38" t="s">
        <v>72</v>
      </c>
      <c r="B20" s="39">
        <v>37625</v>
      </c>
      <c r="C20" s="38" t="s">
        <v>59</v>
      </c>
      <c r="D20" s="38">
        <v>35</v>
      </c>
      <c r="E20" s="42">
        <v>1.5</v>
      </c>
      <c r="F20" s="42">
        <f t="shared" si="0"/>
        <v>52.5</v>
      </c>
    </row>
    <row r="21" spans="1:6" x14ac:dyDescent="0.2">
      <c r="A21" s="38" t="s">
        <v>73</v>
      </c>
      <c r="B21" s="39">
        <v>37625</v>
      </c>
      <c r="C21" s="38" t="s">
        <v>61</v>
      </c>
      <c r="D21" s="38">
        <v>70</v>
      </c>
      <c r="E21" s="42">
        <v>1.9</v>
      </c>
      <c r="F21" s="42">
        <f t="shared" si="0"/>
        <v>133</v>
      </c>
    </row>
    <row r="22" spans="1:6" x14ac:dyDescent="0.2">
      <c r="A22" s="38" t="s">
        <v>74</v>
      </c>
      <c r="B22" s="39">
        <v>37625</v>
      </c>
      <c r="C22" s="38" t="s">
        <v>63</v>
      </c>
      <c r="D22" s="38">
        <v>18</v>
      </c>
      <c r="E22" s="42">
        <v>0.75</v>
      </c>
      <c r="F22" s="42">
        <f t="shared" si="0"/>
        <v>13.5</v>
      </c>
    </row>
    <row r="23" spans="1:6" x14ac:dyDescent="0.2">
      <c r="A23" s="38" t="s">
        <v>75</v>
      </c>
      <c r="B23" s="39">
        <v>37625</v>
      </c>
      <c r="C23" s="38" t="s">
        <v>65</v>
      </c>
      <c r="D23" s="38">
        <v>60</v>
      </c>
      <c r="E23" s="42">
        <v>2.17</v>
      </c>
      <c r="F23" s="42">
        <f t="shared" si="0"/>
        <v>130.19999999999999</v>
      </c>
    </row>
    <row r="24" spans="1:6" x14ac:dyDescent="0.2">
      <c r="A24" s="38" t="s">
        <v>76</v>
      </c>
      <c r="B24" s="39">
        <v>37625</v>
      </c>
      <c r="C24" s="38" t="s">
        <v>50</v>
      </c>
      <c r="D24" s="38">
        <v>250</v>
      </c>
      <c r="E24" s="42">
        <v>0.95</v>
      </c>
      <c r="F24" s="42">
        <f t="shared" si="0"/>
        <v>237.5</v>
      </c>
    </row>
    <row r="25" spans="1:6" x14ac:dyDescent="0.2">
      <c r="A25" s="38" t="s">
        <v>77</v>
      </c>
      <c r="B25" s="39">
        <v>37625</v>
      </c>
      <c r="C25" s="38" t="s">
        <v>59</v>
      </c>
      <c r="D25" s="38">
        <v>15</v>
      </c>
      <c r="E25" s="42">
        <v>1.5</v>
      </c>
      <c r="F25" s="42">
        <f t="shared" si="0"/>
        <v>22.5</v>
      </c>
    </row>
    <row r="26" spans="1:6" x14ac:dyDescent="0.2">
      <c r="A26" s="38" t="s">
        <v>78</v>
      </c>
      <c r="B26" s="39">
        <v>37625</v>
      </c>
      <c r="C26" s="38" t="s">
        <v>53</v>
      </c>
      <c r="D26" s="38">
        <v>10</v>
      </c>
      <c r="E26" s="42">
        <v>0.5</v>
      </c>
      <c r="F26" s="42">
        <f t="shared" si="0"/>
        <v>5</v>
      </c>
    </row>
    <row r="27" spans="1:6" x14ac:dyDescent="0.2">
      <c r="A27" s="38" t="s">
        <v>79</v>
      </c>
      <c r="B27" s="39">
        <v>37626</v>
      </c>
      <c r="C27" s="38" t="s">
        <v>61</v>
      </c>
      <c r="D27" s="38">
        <v>12</v>
      </c>
      <c r="E27" s="42">
        <v>1.9</v>
      </c>
      <c r="F27" s="42">
        <f t="shared" si="0"/>
        <v>22.799999999999997</v>
      </c>
    </row>
    <row r="28" spans="1:6" x14ac:dyDescent="0.2">
      <c r="A28" s="38" t="s">
        <v>80</v>
      </c>
      <c r="B28" s="39">
        <v>37626</v>
      </c>
      <c r="C28" s="38" t="s">
        <v>63</v>
      </c>
      <c r="D28" s="38">
        <v>18</v>
      </c>
      <c r="E28" s="42">
        <v>0.75</v>
      </c>
      <c r="F28" s="42">
        <f t="shared" si="0"/>
        <v>13.5</v>
      </c>
    </row>
    <row r="29" spans="1:6" x14ac:dyDescent="0.2">
      <c r="A29" s="38" t="s">
        <v>81</v>
      </c>
      <c r="B29" s="39">
        <v>37626</v>
      </c>
      <c r="C29" s="38" t="s">
        <v>65</v>
      </c>
      <c r="D29" s="38">
        <v>130</v>
      </c>
      <c r="E29" s="42">
        <v>2.17</v>
      </c>
      <c r="F29" s="42">
        <f t="shared" si="0"/>
        <v>282.09999999999997</v>
      </c>
    </row>
    <row r="30" spans="1:6" x14ac:dyDescent="0.2">
      <c r="A30" s="38" t="s">
        <v>82</v>
      </c>
      <c r="B30" s="39">
        <v>37626</v>
      </c>
      <c r="C30" s="38" t="s">
        <v>50</v>
      </c>
      <c r="D30" s="38">
        <v>17</v>
      </c>
      <c r="E30" s="42">
        <v>0.95</v>
      </c>
      <c r="F30" s="42">
        <f t="shared" si="0"/>
        <v>16.149999999999999</v>
      </c>
    </row>
    <row r="31" spans="1:6" x14ac:dyDescent="0.2">
      <c r="A31" s="38" t="s">
        <v>83</v>
      </c>
      <c r="B31" s="39">
        <v>37626</v>
      </c>
      <c r="C31" s="38" t="s">
        <v>59</v>
      </c>
      <c r="D31" s="38">
        <v>10</v>
      </c>
      <c r="E31" s="42">
        <v>1.5</v>
      </c>
      <c r="F31" s="42">
        <f t="shared" si="0"/>
        <v>15</v>
      </c>
    </row>
    <row r="32" spans="1:6" x14ac:dyDescent="0.2">
      <c r="A32" s="38" t="s">
        <v>84</v>
      </c>
      <c r="B32" s="39">
        <v>37626</v>
      </c>
      <c r="C32" s="38" t="s">
        <v>55</v>
      </c>
      <c r="D32" s="38">
        <v>50</v>
      </c>
      <c r="E32" s="42">
        <v>0.85</v>
      </c>
      <c r="F32" s="42">
        <f t="shared" si="0"/>
        <v>42.5</v>
      </c>
    </row>
    <row r="33" spans="1:6" x14ac:dyDescent="0.2">
      <c r="A33" s="38" t="s">
        <v>85</v>
      </c>
      <c r="B33" s="39">
        <v>37626</v>
      </c>
      <c r="C33" s="38" t="s">
        <v>55</v>
      </c>
      <c r="D33" s="38">
        <v>100</v>
      </c>
      <c r="E33" s="42">
        <v>0.85</v>
      </c>
      <c r="F33" s="42">
        <f t="shared" si="0"/>
        <v>85</v>
      </c>
    </row>
    <row r="34" spans="1:6" x14ac:dyDescent="0.2">
      <c r="A34" s="38" t="s">
        <v>86</v>
      </c>
      <c r="B34" s="39">
        <v>37626</v>
      </c>
      <c r="C34" s="38" t="s">
        <v>61</v>
      </c>
      <c r="D34" s="38">
        <v>10</v>
      </c>
      <c r="E34" s="42">
        <v>1.9</v>
      </c>
      <c r="F34" s="42">
        <f t="shared" si="0"/>
        <v>19</v>
      </c>
    </row>
    <row r="35" spans="1:6" x14ac:dyDescent="0.2">
      <c r="A35" s="38" t="s">
        <v>87</v>
      </c>
      <c r="B35" s="39">
        <v>37626</v>
      </c>
      <c r="C35" s="38" t="s">
        <v>57</v>
      </c>
      <c r="D35" s="38">
        <v>5</v>
      </c>
      <c r="E35" s="42">
        <v>1.35</v>
      </c>
      <c r="F35" s="42">
        <f t="shared" si="0"/>
        <v>6.75</v>
      </c>
    </row>
    <row r="36" spans="1:6" x14ac:dyDescent="0.2">
      <c r="A36" s="38" t="s">
        <v>88</v>
      </c>
      <c r="B36" s="39">
        <v>37626</v>
      </c>
      <c r="C36" s="38" t="s">
        <v>59</v>
      </c>
      <c r="D36" s="38">
        <v>60</v>
      </c>
      <c r="E36" s="42">
        <v>1.5</v>
      </c>
      <c r="F36" s="42">
        <f t="shared" si="0"/>
        <v>90</v>
      </c>
    </row>
    <row r="37" spans="1:6" x14ac:dyDescent="0.2">
      <c r="A37" s="38" t="s">
        <v>89</v>
      </c>
      <c r="B37" s="39">
        <v>37626</v>
      </c>
      <c r="C37" s="38" t="s">
        <v>61</v>
      </c>
      <c r="D37" s="38">
        <v>250</v>
      </c>
      <c r="E37" s="42">
        <v>1.9</v>
      </c>
      <c r="F37" s="42">
        <f t="shared" si="0"/>
        <v>475</v>
      </c>
    </row>
    <row r="38" spans="1:6" x14ac:dyDescent="0.2">
      <c r="A38" s="38" t="s">
        <v>90</v>
      </c>
      <c r="B38" s="39">
        <v>37627</v>
      </c>
      <c r="C38" s="38" t="s">
        <v>63</v>
      </c>
      <c r="D38" s="38">
        <v>15</v>
      </c>
      <c r="E38" s="42">
        <v>0.75</v>
      </c>
      <c r="F38" s="42">
        <f t="shared" si="0"/>
        <v>11.25</v>
      </c>
    </row>
    <row r="39" spans="1:6" x14ac:dyDescent="0.2">
      <c r="A39" s="38" t="s">
        <v>91</v>
      </c>
      <c r="B39" s="39">
        <v>37627</v>
      </c>
      <c r="C39" s="38" t="s">
        <v>65</v>
      </c>
      <c r="D39" s="38">
        <v>10</v>
      </c>
      <c r="E39" s="42">
        <v>2.17</v>
      </c>
      <c r="F39" s="42">
        <f t="shared" si="0"/>
        <v>21.7</v>
      </c>
    </row>
    <row r="40" spans="1:6" x14ac:dyDescent="0.2">
      <c r="A40" s="38" t="s">
        <v>92</v>
      </c>
      <c r="B40" s="39">
        <v>37627</v>
      </c>
      <c r="C40" s="38" t="s">
        <v>50</v>
      </c>
      <c r="D40" s="38">
        <v>40</v>
      </c>
      <c r="E40" s="42">
        <v>0.95</v>
      </c>
      <c r="F40" s="42">
        <f t="shared" si="0"/>
        <v>38</v>
      </c>
    </row>
    <row r="41" spans="1:6" x14ac:dyDescent="0.2">
      <c r="A41" s="38" t="s">
        <v>93</v>
      </c>
      <c r="B41" s="39">
        <v>37627</v>
      </c>
      <c r="C41" s="38" t="s">
        <v>59</v>
      </c>
      <c r="D41" s="38">
        <v>18</v>
      </c>
      <c r="E41" s="42">
        <v>1.5</v>
      </c>
      <c r="F41" s="42">
        <f t="shared" si="0"/>
        <v>27</v>
      </c>
    </row>
    <row r="42" spans="1:6" x14ac:dyDescent="0.2">
      <c r="A42" s="38" t="s">
        <v>94</v>
      </c>
      <c r="B42" s="39">
        <v>37627</v>
      </c>
      <c r="C42" s="38" t="s">
        <v>53</v>
      </c>
      <c r="D42" s="38">
        <v>130</v>
      </c>
      <c r="E42" s="42">
        <v>0.5</v>
      </c>
      <c r="F42" s="42">
        <f t="shared" si="0"/>
        <v>65</v>
      </c>
    </row>
    <row r="43" spans="1:6" x14ac:dyDescent="0.2">
      <c r="A43" s="38" t="s">
        <v>95</v>
      </c>
      <c r="B43" s="39">
        <v>37627</v>
      </c>
      <c r="C43" s="38" t="s">
        <v>53</v>
      </c>
      <c r="D43" s="38">
        <v>17</v>
      </c>
      <c r="E43" s="42">
        <v>0.5</v>
      </c>
      <c r="F43" s="42">
        <f t="shared" si="0"/>
        <v>8.5</v>
      </c>
    </row>
    <row r="44" spans="1:6" x14ac:dyDescent="0.2">
      <c r="A44" s="38" t="s">
        <v>96</v>
      </c>
      <c r="B44" s="39">
        <v>37627</v>
      </c>
      <c r="C44" s="38" t="s">
        <v>55</v>
      </c>
      <c r="D44" s="38">
        <v>10</v>
      </c>
      <c r="E44" s="42">
        <v>0.85</v>
      </c>
      <c r="F44" s="42">
        <f t="shared" si="0"/>
        <v>8.5</v>
      </c>
    </row>
    <row r="45" spans="1:6" x14ac:dyDescent="0.2">
      <c r="A45" s="38" t="s">
        <v>97</v>
      </c>
      <c r="B45" s="39">
        <v>37627</v>
      </c>
      <c r="C45" s="38" t="s">
        <v>57</v>
      </c>
      <c r="D45" s="38">
        <v>20</v>
      </c>
      <c r="E45" s="42">
        <v>1.35</v>
      </c>
      <c r="F45" s="42">
        <f t="shared" si="0"/>
        <v>27</v>
      </c>
    </row>
    <row r="46" spans="1:6" x14ac:dyDescent="0.2">
      <c r="A46" s="38" t="s">
        <v>98</v>
      </c>
      <c r="B46" s="39">
        <v>37627</v>
      </c>
      <c r="C46" s="38" t="s">
        <v>59</v>
      </c>
      <c r="D46" s="38">
        <v>100</v>
      </c>
      <c r="E46" s="42">
        <v>1.5</v>
      </c>
      <c r="F46" s="42">
        <f t="shared" si="0"/>
        <v>150</v>
      </c>
    </row>
    <row r="47" spans="1:6" x14ac:dyDescent="0.2">
      <c r="A47" s="38" t="s">
        <v>99</v>
      </c>
      <c r="B47" s="39">
        <v>37627</v>
      </c>
      <c r="C47" s="38" t="s">
        <v>61</v>
      </c>
      <c r="D47" s="38">
        <v>10</v>
      </c>
      <c r="E47" s="42">
        <v>1.9</v>
      </c>
      <c r="F47" s="42">
        <f t="shared" si="0"/>
        <v>19</v>
      </c>
    </row>
    <row r="48" spans="1:6" x14ac:dyDescent="0.2">
      <c r="A48" s="38" t="s">
        <v>100</v>
      </c>
      <c r="B48" s="39">
        <v>37630</v>
      </c>
      <c r="C48" s="38" t="s">
        <v>63</v>
      </c>
      <c r="D48" s="38">
        <v>15</v>
      </c>
      <c r="E48" s="42">
        <v>0.75</v>
      </c>
      <c r="F48" s="42">
        <f t="shared" si="0"/>
        <v>11.25</v>
      </c>
    </row>
    <row r="49" spans="1:6" x14ac:dyDescent="0.2">
      <c r="A49" s="38" t="s">
        <v>101</v>
      </c>
      <c r="B49" s="39">
        <v>37630</v>
      </c>
      <c r="C49" s="38" t="s">
        <v>59</v>
      </c>
      <c r="D49" s="38">
        <v>60</v>
      </c>
      <c r="E49" s="42">
        <v>1.5</v>
      </c>
      <c r="F49" s="42">
        <f t="shared" si="0"/>
        <v>90</v>
      </c>
    </row>
    <row r="50" spans="1:6" x14ac:dyDescent="0.2">
      <c r="A50" s="38" t="s">
        <v>102</v>
      </c>
      <c r="B50" s="39">
        <v>37630</v>
      </c>
      <c r="C50" s="38" t="s">
        <v>61</v>
      </c>
      <c r="D50" s="38">
        <v>250</v>
      </c>
      <c r="E50" s="42">
        <v>1.9</v>
      </c>
      <c r="F50" s="42">
        <f t="shared" si="0"/>
        <v>475</v>
      </c>
    </row>
    <row r="51" spans="1:6" x14ac:dyDescent="0.2">
      <c r="A51" s="38" t="s">
        <v>103</v>
      </c>
      <c r="B51" s="39">
        <v>37630</v>
      </c>
      <c r="C51" s="38" t="s">
        <v>63</v>
      </c>
      <c r="D51" s="38">
        <v>15</v>
      </c>
      <c r="E51" s="42">
        <v>0.75</v>
      </c>
      <c r="F51" s="42">
        <f t="shared" si="0"/>
        <v>11.25</v>
      </c>
    </row>
    <row r="52" spans="1:6" x14ac:dyDescent="0.2">
      <c r="A52" s="38" t="s">
        <v>104</v>
      </c>
      <c r="B52" s="39">
        <v>37630</v>
      </c>
      <c r="C52" s="38" t="s">
        <v>65</v>
      </c>
      <c r="D52" s="38">
        <v>10</v>
      </c>
      <c r="E52" s="42">
        <v>2.17</v>
      </c>
      <c r="F52" s="42">
        <f t="shared" si="0"/>
        <v>21.7</v>
      </c>
    </row>
    <row r="53" spans="1:6" x14ac:dyDescent="0.2">
      <c r="A53" s="38" t="s">
        <v>105</v>
      </c>
      <c r="B53" s="39">
        <v>37630</v>
      </c>
      <c r="C53" s="38" t="s">
        <v>50</v>
      </c>
      <c r="D53" s="38">
        <v>12</v>
      </c>
      <c r="E53" s="42">
        <v>0.95</v>
      </c>
      <c r="F53" s="42">
        <f t="shared" si="0"/>
        <v>11.399999999999999</v>
      </c>
    </row>
    <row r="54" spans="1:6" x14ac:dyDescent="0.2">
      <c r="A54" s="38" t="s">
        <v>106</v>
      </c>
      <c r="B54" s="39">
        <v>37630</v>
      </c>
      <c r="C54" s="38" t="s">
        <v>59</v>
      </c>
      <c r="D54" s="38">
        <v>18</v>
      </c>
      <c r="E54" s="42">
        <v>1.5</v>
      </c>
      <c r="F54" s="42">
        <f t="shared" si="0"/>
        <v>27</v>
      </c>
    </row>
    <row r="55" spans="1:6" x14ac:dyDescent="0.2">
      <c r="A55" s="38" t="s">
        <v>107</v>
      </c>
      <c r="B55" s="39">
        <v>37631</v>
      </c>
      <c r="C55" s="38" t="s">
        <v>53</v>
      </c>
      <c r="D55" s="38">
        <v>130</v>
      </c>
      <c r="E55" s="42">
        <v>0.5</v>
      </c>
      <c r="F55" s="42">
        <f t="shared" si="0"/>
        <v>65</v>
      </c>
    </row>
    <row r="56" spans="1:6" x14ac:dyDescent="0.2">
      <c r="A56" s="38" t="s">
        <v>108</v>
      </c>
      <c r="B56" s="39">
        <v>37631</v>
      </c>
      <c r="C56" s="38" t="s">
        <v>53</v>
      </c>
      <c r="D56" s="38">
        <v>17</v>
      </c>
      <c r="E56" s="42">
        <v>0.5</v>
      </c>
      <c r="F56" s="42">
        <f t="shared" si="0"/>
        <v>8.5</v>
      </c>
    </row>
    <row r="57" spans="1:6" x14ac:dyDescent="0.2">
      <c r="A57" s="38" t="s">
        <v>109</v>
      </c>
      <c r="B57" s="39">
        <v>37631</v>
      </c>
      <c r="C57" s="38" t="s">
        <v>50</v>
      </c>
      <c r="D57" s="38">
        <v>10</v>
      </c>
      <c r="E57" s="42">
        <v>0.95</v>
      </c>
      <c r="F57" s="42">
        <f t="shared" si="0"/>
        <v>9.5</v>
      </c>
    </row>
    <row r="58" spans="1:6" x14ac:dyDescent="0.2">
      <c r="A58" s="38" t="s">
        <v>110</v>
      </c>
      <c r="B58" s="39">
        <v>37631</v>
      </c>
      <c r="C58" s="38" t="s">
        <v>53</v>
      </c>
      <c r="D58" s="38">
        <v>50</v>
      </c>
      <c r="E58" s="42">
        <v>0.5</v>
      </c>
      <c r="F58" s="42">
        <f t="shared" si="0"/>
        <v>25</v>
      </c>
    </row>
    <row r="59" spans="1:6" x14ac:dyDescent="0.2">
      <c r="A59" s="38" t="s">
        <v>111</v>
      </c>
      <c r="B59" s="39">
        <v>37631</v>
      </c>
      <c r="C59" s="38" t="s">
        <v>55</v>
      </c>
      <c r="D59" s="38">
        <v>100</v>
      </c>
      <c r="E59" s="42">
        <v>0.85</v>
      </c>
      <c r="F59" s="42">
        <f t="shared" si="0"/>
        <v>85</v>
      </c>
    </row>
    <row r="60" spans="1:6" x14ac:dyDescent="0.2">
      <c r="A60" s="38" t="s">
        <v>112</v>
      </c>
      <c r="B60" s="39">
        <v>37631</v>
      </c>
      <c r="C60" s="38" t="s">
        <v>57</v>
      </c>
      <c r="D60" s="38">
        <v>10</v>
      </c>
      <c r="E60" s="42">
        <v>1.35</v>
      </c>
      <c r="F60" s="42">
        <f t="shared" si="0"/>
        <v>13.5</v>
      </c>
    </row>
    <row r="61" spans="1:6" x14ac:dyDescent="0.2">
      <c r="A61" s="38" t="s">
        <v>113</v>
      </c>
      <c r="B61" s="39">
        <v>37631</v>
      </c>
      <c r="C61" s="38" t="s">
        <v>59</v>
      </c>
      <c r="D61" s="38">
        <v>15</v>
      </c>
      <c r="E61" s="42">
        <v>1.5</v>
      </c>
      <c r="F61" s="42">
        <f t="shared" si="0"/>
        <v>22.5</v>
      </c>
    </row>
    <row r="62" spans="1:6" x14ac:dyDescent="0.2">
      <c r="A62" s="38" t="s">
        <v>114</v>
      </c>
      <c r="B62" s="39">
        <v>37631</v>
      </c>
      <c r="C62" s="38" t="s">
        <v>61</v>
      </c>
      <c r="D62" s="38">
        <v>60</v>
      </c>
      <c r="E62" s="42">
        <v>1.9</v>
      </c>
      <c r="F62" s="42">
        <f t="shared" si="0"/>
        <v>114</v>
      </c>
    </row>
    <row r="63" spans="1:6" x14ac:dyDescent="0.2">
      <c r="A63" s="38" t="s">
        <v>115</v>
      </c>
      <c r="B63" s="39">
        <v>37631</v>
      </c>
      <c r="C63" s="38" t="s">
        <v>63</v>
      </c>
      <c r="D63" s="38">
        <v>250</v>
      </c>
      <c r="E63" s="42">
        <v>0.75</v>
      </c>
      <c r="F63" s="42">
        <f t="shared" si="0"/>
        <v>187.5</v>
      </c>
    </row>
    <row r="64" spans="1:6" x14ac:dyDescent="0.2">
      <c r="A64" s="38" t="s">
        <v>116</v>
      </c>
      <c r="B64" s="39">
        <v>37631</v>
      </c>
      <c r="C64" s="38" t="s">
        <v>65</v>
      </c>
      <c r="D64" s="38">
        <v>15</v>
      </c>
      <c r="E64" s="42">
        <v>2.17</v>
      </c>
      <c r="F64" s="42">
        <f t="shared" si="0"/>
        <v>32.549999999999997</v>
      </c>
    </row>
    <row r="65" spans="1:6" x14ac:dyDescent="0.2">
      <c r="A65" s="38" t="s">
        <v>117</v>
      </c>
      <c r="B65" s="39">
        <v>37631</v>
      </c>
      <c r="C65" s="38" t="s">
        <v>50</v>
      </c>
      <c r="D65" s="38">
        <v>10</v>
      </c>
      <c r="E65" s="42">
        <v>0.95</v>
      </c>
      <c r="F65" s="42">
        <f t="shared" si="0"/>
        <v>9.5</v>
      </c>
    </row>
    <row r="66" spans="1:6" x14ac:dyDescent="0.2">
      <c r="A66" s="38" t="s">
        <v>118</v>
      </c>
      <c r="B66" s="39">
        <v>37631</v>
      </c>
      <c r="C66" s="38" t="s">
        <v>59</v>
      </c>
      <c r="D66" s="38">
        <v>12</v>
      </c>
      <c r="E66" s="42">
        <v>1.5</v>
      </c>
      <c r="F66" s="42">
        <f t="shared" si="0"/>
        <v>18</v>
      </c>
    </row>
    <row r="67" spans="1:6" x14ac:dyDescent="0.2">
      <c r="A67" s="38" t="s">
        <v>119</v>
      </c>
      <c r="B67" s="39">
        <v>37631</v>
      </c>
      <c r="C67" s="38" t="s">
        <v>55</v>
      </c>
      <c r="D67" s="38">
        <v>18</v>
      </c>
      <c r="E67" s="42">
        <v>0.85</v>
      </c>
      <c r="F67" s="42">
        <f t="shared" si="0"/>
        <v>15.299999999999999</v>
      </c>
    </row>
    <row r="68" spans="1:6" x14ac:dyDescent="0.2">
      <c r="A68" s="38" t="s">
        <v>120</v>
      </c>
      <c r="B68" s="39">
        <v>37632</v>
      </c>
      <c r="C68" s="38" t="s">
        <v>55</v>
      </c>
      <c r="D68" s="38">
        <v>130</v>
      </c>
      <c r="E68" s="42">
        <v>0.85</v>
      </c>
      <c r="F68" s="42">
        <f t="shared" si="0"/>
        <v>110.5</v>
      </c>
    </row>
    <row r="69" spans="1:6" x14ac:dyDescent="0.2">
      <c r="A69" s="38" t="s">
        <v>121</v>
      </c>
      <c r="B69" s="39">
        <v>37632</v>
      </c>
      <c r="C69" s="38" t="s">
        <v>61</v>
      </c>
      <c r="D69" s="38">
        <v>17</v>
      </c>
      <c r="E69" s="42">
        <v>1.9</v>
      </c>
      <c r="F69" s="42">
        <f t="shared" si="0"/>
        <v>32.299999999999997</v>
      </c>
    </row>
    <row r="70" spans="1:6" x14ac:dyDescent="0.2">
      <c r="A70" s="38" t="s">
        <v>122</v>
      </c>
      <c r="B70" s="39">
        <v>37632</v>
      </c>
      <c r="C70" s="38" t="s">
        <v>57</v>
      </c>
      <c r="D70" s="38">
        <v>10</v>
      </c>
      <c r="E70" s="42">
        <v>1.35</v>
      </c>
      <c r="F70" s="42">
        <f t="shared" ref="F70:F133" si="1">D70*E70</f>
        <v>13.5</v>
      </c>
    </row>
    <row r="71" spans="1:6" x14ac:dyDescent="0.2">
      <c r="A71" s="38" t="s">
        <v>123</v>
      </c>
      <c r="B71" s="39">
        <v>37632</v>
      </c>
      <c r="C71" s="38" t="s">
        <v>59</v>
      </c>
      <c r="D71" s="38">
        <v>50</v>
      </c>
      <c r="E71" s="42">
        <v>1.5</v>
      </c>
      <c r="F71" s="42">
        <f t="shared" si="1"/>
        <v>75</v>
      </c>
    </row>
    <row r="72" spans="1:6" x14ac:dyDescent="0.2">
      <c r="A72" s="38" t="s">
        <v>124</v>
      </c>
      <c r="B72" s="39">
        <v>37632</v>
      </c>
      <c r="C72" s="38" t="s">
        <v>61</v>
      </c>
      <c r="D72" s="38">
        <v>100</v>
      </c>
      <c r="E72" s="42">
        <v>1.9</v>
      </c>
      <c r="F72" s="42">
        <f t="shared" si="1"/>
        <v>190</v>
      </c>
    </row>
    <row r="73" spans="1:6" x14ac:dyDescent="0.2">
      <c r="A73" s="38" t="s">
        <v>125</v>
      </c>
      <c r="B73" s="39">
        <v>37632</v>
      </c>
      <c r="C73" s="38" t="s">
        <v>63</v>
      </c>
      <c r="D73" s="38">
        <v>10</v>
      </c>
      <c r="E73" s="42">
        <v>0.75</v>
      </c>
      <c r="F73" s="42">
        <f t="shared" si="1"/>
        <v>7.5</v>
      </c>
    </row>
    <row r="74" spans="1:6" x14ac:dyDescent="0.2">
      <c r="A74" s="38" t="s">
        <v>126</v>
      </c>
      <c r="B74" s="39">
        <v>37632</v>
      </c>
      <c r="C74" s="38" t="s">
        <v>65</v>
      </c>
      <c r="D74" s="38">
        <v>15</v>
      </c>
      <c r="E74" s="42">
        <v>2.17</v>
      </c>
      <c r="F74" s="42">
        <f t="shared" si="1"/>
        <v>32.549999999999997</v>
      </c>
    </row>
    <row r="75" spans="1:6" x14ac:dyDescent="0.2">
      <c r="A75" s="38" t="s">
        <v>127</v>
      </c>
      <c r="B75" s="39">
        <v>37632</v>
      </c>
      <c r="C75" s="38" t="s">
        <v>50</v>
      </c>
      <c r="D75" s="38">
        <v>250</v>
      </c>
      <c r="E75" s="42">
        <v>0.95</v>
      </c>
      <c r="F75" s="42">
        <f t="shared" si="1"/>
        <v>237.5</v>
      </c>
    </row>
    <row r="76" spans="1:6" x14ac:dyDescent="0.2">
      <c r="A76" s="38" t="s">
        <v>128</v>
      </c>
      <c r="B76" s="39">
        <v>37632</v>
      </c>
      <c r="C76" s="38" t="s">
        <v>59</v>
      </c>
      <c r="D76" s="38">
        <v>110</v>
      </c>
      <c r="E76" s="42">
        <v>1.5</v>
      </c>
      <c r="F76" s="42">
        <f t="shared" si="1"/>
        <v>165</v>
      </c>
    </row>
    <row r="77" spans="1:6" x14ac:dyDescent="0.2">
      <c r="A77" s="38" t="s">
        <v>129</v>
      </c>
      <c r="B77" s="39">
        <v>37632</v>
      </c>
      <c r="C77" s="38" t="s">
        <v>53</v>
      </c>
      <c r="D77" s="38">
        <v>15</v>
      </c>
      <c r="E77" s="42">
        <v>0.5</v>
      </c>
      <c r="F77" s="42">
        <f t="shared" si="1"/>
        <v>7.5</v>
      </c>
    </row>
    <row r="78" spans="1:6" x14ac:dyDescent="0.2">
      <c r="A78" s="38" t="s">
        <v>130</v>
      </c>
      <c r="B78" s="39">
        <v>37632</v>
      </c>
      <c r="C78" s="38" t="s">
        <v>61</v>
      </c>
      <c r="D78" s="38">
        <v>10</v>
      </c>
      <c r="E78" s="42">
        <v>1.9</v>
      </c>
      <c r="F78" s="42">
        <f t="shared" si="1"/>
        <v>19</v>
      </c>
    </row>
    <row r="79" spans="1:6" x14ac:dyDescent="0.2">
      <c r="A79" s="38" t="s">
        <v>131</v>
      </c>
      <c r="B79" s="39">
        <v>37632</v>
      </c>
      <c r="C79" s="38" t="s">
        <v>59</v>
      </c>
      <c r="D79" s="38">
        <v>120</v>
      </c>
      <c r="E79" s="42">
        <v>1.5</v>
      </c>
      <c r="F79" s="42">
        <f t="shared" si="1"/>
        <v>180</v>
      </c>
    </row>
    <row r="80" spans="1:6" x14ac:dyDescent="0.2">
      <c r="A80" s="38" t="s">
        <v>132</v>
      </c>
      <c r="B80" s="39">
        <v>37632</v>
      </c>
      <c r="C80" s="38" t="s">
        <v>53</v>
      </c>
      <c r="D80" s="38">
        <v>18</v>
      </c>
      <c r="E80" s="42">
        <v>0.5</v>
      </c>
      <c r="F80" s="42">
        <f t="shared" si="1"/>
        <v>9</v>
      </c>
    </row>
    <row r="81" spans="1:6" x14ac:dyDescent="0.2">
      <c r="A81" s="38" t="s">
        <v>133</v>
      </c>
      <c r="B81" s="39">
        <v>37632</v>
      </c>
      <c r="C81" s="38" t="s">
        <v>61</v>
      </c>
      <c r="D81" s="38">
        <v>130</v>
      </c>
      <c r="E81" s="42">
        <v>1.9</v>
      </c>
      <c r="F81" s="42">
        <f t="shared" si="1"/>
        <v>247</v>
      </c>
    </row>
    <row r="82" spans="1:6" x14ac:dyDescent="0.2">
      <c r="A82" s="38" t="s">
        <v>134</v>
      </c>
      <c r="B82" s="39">
        <v>37633</v>
      </c>
      <c r="C82" s="38" t="s">
        <v>50</v>
      </c>
      <c r="D82" s="38">
        <v>17</v>
      </c>
      <c r="E82" s="42">
        <v>0.95</v>
      </c>
      <c r="F82" s="42">
        <f t="shared" si="1"/>
        <v>16.149999999999999</v>
      </c>
    </row>
    <row r="83" spans="1:6" x14ac:dyDescent="0.2">
      <c r="A83" s="38" t="s">
        <v>135</v>
      </c>
      <c r="B83" s="39">
        <v>37633</v>
      </c>
      <c r="C83" s="38" t="s">
        <v>59</v>
      </c>
      <c r="D83" s="38">
        <v>10</v>
      </c>
      <c r="E83" s="42">
        <v>1.5</v>
      </c>
      <c r="F83" s="42">
        <f t="shared" si="1"/>
        <v>15</v>
      </c>
    </row>
    <row r="84" spans="1:6" x14ac:dyDescent="0.2">
      <c r="A84" s="38" t="s">
        <v>136</v>
      </c>
      <c r="B84" s="39">
        <v>37633</v>
      </c>
      <c r="C84" s="38" t="s">
        <v>53</v>
      </c>
      <c r="D84" s="38">
        <v>50</v>
      </c>
      <c r="E84" s="42">
        <v>0.5</v>
      </c>
      <c r="F84" s="42">
        <f t="shared" si="1"/>
        <v>25</v>
      </c>
    </row>
    <row r="85" spans="1:6" x14ac:dyDescent="0.2">
      <c r="A85" s="38" t="s">
        <v>137</v>
      </c>
      <c r="B85" s="39">
        <v>37633</v>
      </c>
      <c r="C85" s="38" t="s">
        <v>61</v>
      </c>
      <c r="D85" s="38">
        <v>100</v>
      </c>
      <c r="E85" s="42">
        <v>1.9</v>
      </c>
      <c r="F85" s="42">
        <f t="shared" si="1"/>
        <v>190</v>
      </c>
    </row>
    <row r="86" spans="1:6" x14ac:dyDescent="0.2">
      <c r="A86" s="38" t="s">
        <v>138</v>
      </c>
      <c r="B86" s="39">
        <v>37633</v>
      </c>
      <c r="C86" s="38" t="s">
        <v>59</v>
      </c>
      <c r="D86" s="38">
        <v>10</v>
      </c>
      <c r="E86" s="42">
        <v>1.5</v>
      </c>
      <c r="F86" s="42">
        <f t="shared" si="1"/>
        <v>15</v>
      </c>
    </row>
    <row r="87" spans="1:6" x14ac:dyDescent="0.2">
      <c r="A87" s="38" t="s">
        <v>139</v>
      </c>
      <c r="B87" s="39">
        <v>37633</v>
      </c>
      <c r="C87" s="38" t="s">
        <v>53</v>
      </c>
      <c r="D87" s="38">
        <v>15</v>
      </c>
      <c r="E87" s="42">
        <v>0.5</v>
      </c>
      <c r="F87" s="42">
        <f t="shared" si="1"/>
        <v>7.5</v>
      </c>
    </row>
    <row r="88" spans="1:6" x14ac:dyDescent="0.2">
      <c r="A88" s="38" t="s">
        <v>140</v>
      </c>
      <c r="B88" s="39">
        <v>37633</v>
      </c>
      <c r="C88" s="38" t="s">
        <v>61</v>
      </c>
      <c r="D88" s="38">
        <v>30</v>
      </c>
      <c r="E88" s="42">
        <v>1.9</v>
      </c>
      <c r="F88" s="42">
        <f t="shared" si="1"/>
        <v>57</v>
      </c>
    </row>
    <row r="89" spans="1:6" x14ac:dyDescent="0.2">
      <c r="A89" s="38" t="s">
        <v>141</v>
      </c>
      <c r="B89" s="39">
        <v>37634</v>
      </c>
      <c r="C89" s="38" t="s">
        <v>59</v>
      </c>
      <c r="D89" s="38">
        <v>120</v>
      </c>
      <c r="E89" s="42">
        <v>1.5</v>
      </c>
      <c r="F89" s="42">
        <f t="shared" si="1"/>
        <v>180</v>
      </c>
    </row>
    <row r="90" spans="1:6" x14ac:dyDescent="0.2">
      <c r="A90" s="38" t="s">
        <v>142</v>
      </c>
      <c r="B90" s="39">
        <v>37634</v>
      </c>
      <c r="C90" s="38" t="s">
        <v>53</v>
      </c>
      <c r="D90" s="38">
        <v>15</v>
      </c>
      <c r="E90" s="42">
        <v>0.5</v>
      </c>
      <c r="F90" s="42">
        <f t="shared" si="1"/>
        <v>7.5</v>
      </c>
    </row>
    <row r="91" spans="1:6" x14ac:dyDescent="0.2">
      <c r="A91" s="38" t="s">
        <v>143</v>
      </c>
      <c r="B91" s="39">
        <v>37634</v>
      </c>
      <c r="C91" s="38" t="s">
        <v>61</v>
      </c>
      <c r="D91" s="38">
        <v>10</v>
      </c>
      <c r="E91" s="42">
        <v>1.9</v>
      </c>
      <c r="F91" s="42">
        <f t="shared" si="1"/>
        <v>19</v>
      </c>
    </row>
    <row r="92" spans="1:6" x14ac:dyDescent="0.2">
      <c r="A92" s="38" t="s">
        <v>144</v>
      </c>
      <c r="B92" s="39">
        <v>37634</v>
      </c>
      <c r="C92" s="38" t="s">
        <v>59</v>
      </c>
      <c r="D92" s="38">
        <v>12</v>
      </c>
      <c r="E92" s="42">
        <v>1.5</v>
      </c>
      <c r="F92" s="42">
        <f t="shared" si="1"/>
        <v>18</v>
      </c>
    </row>
    <row r="93" spans="1:6" x14ac:dyDescent="0.2">
      <c r="A93" s="38" t="s">
        <v>145</v>
      </c>
      <c r="B93" s="39">
        <v>37634</v>
      </c>
      <c r="C93" s="38" t="s">
        <v>53</v>
      </c>
      <c r="D93" s="38">
        <v>18</v>
      </c>
      <c r="E93" s="42">
        <v>0.5</v>
      </c>
      <c r="F93" s="42">
        <f t="shared" si="1"/>
        <v>9</v>
      </c>
    </row>
    <row r="94" spans="1:6" x14ac:dyDescent="0.2">
      <c r="A94" s="38" t="s">
        <v>146</v>
      </c>
      <c r="B94" s="39">
        <v>37634</v>
      </c>
      <c r="C94" s="38" t="s">
        <v>61</v>
      </c>
      <c r="D94" s="38">
        <v>18</v>
      </c>
      <c r="E94" s="42">
        <v>1.9</v>
      </c>
      <c r="F94" s="42">
        <f t="shared" si="1"/>
        <v>34.199999999999996</v>
      </c>
    </row>
    <row r="95" spans="1:6" x14ac:dyDescent="0.2">
      <c r="A95" s="38" t="s">
        <v>147</v>
      </c>
      <c r="B95" s="39">
        <v>37634</v>
      </c>
      <c r="C95" s="38" t="s">
        <v>50</v>
      </c>
      <c r="D95" s="38">
        <v>17</v>
      </c>
      <c r="E95" s="42">
        <v>0.95</v>
      </c>
      <c r="F95" s="42">
        <f t="shared" si="1"/>
        <v>16.149999999999999</v>
      </c>
    </row>
    <row r="96" spans="1:6" x14ac:dyDescent="0.2">
      <c r="A96" s="38" t="s">
        <v>148</v>
      </c>
      <c r="B96" s="39">
        <v>37634</v>
      </c>
      <c r="C96" s="38" t="s">
        <v>59</v>
      </c>
      <c r="D96" s="38">
        <v>10</v>
      </c>
      <c r="E96" s="42">
        <v>1.5</v>
      </c>
      <c r="F96" s="42">
        <f t="shared" si="1"/>
        <v>15</v>
      </c>
    </row>
    <row r="97" spans="1:6" x14ac:dyDescent="0.2">
      <c r="A97" s="38" t="s">
        <v>149</v>
      </c>
      <c r="B97" s="39">
        <v>37634</v>
      </c>
      <c r="C97" s="38" t="s">
        <v>53</v>
      </c>
      <c r="D97" s="38">
        <v>50</v>
      </c>
      <c r="E97" s="42">
        <v>0.5</v>
      </c>
      <c r="F97" s="42">
        <f t="shared" si="1"/>
        <v>25</v>
      </c>
    </row>
    <row r="98" spans="1:6" x14ac:dyDescent="0.2">
      <c r="A98" s="38" t="s">
        <v>150</v>
      </c>
      <c r="B98" s="39">
        <v>37634</v>
      </c>
      <c r="C98" s="38" t="s">
        <v>61</v>
      </c>
      <c r="D98" s="38">
        <v>90</v>
      </c>
      <c r="E98" s="42">
        <v>1.9</v>
      </c>
      <c r="F98" s="42">
        <f t="shared" si="1"/>
        <v>171</v>
      </c>
    </row>
    <row r="99" spans="1:6" x14ac:dyDescent="0.2">
      <c r="A99" s="38" t="s">
        <v>151</v>
      </c>
      <c r="B99" s="39">
        <v>37634</v>
      </c>
      <c r="C99" s="38" t="s">
        <v>59</v>
      </c>
      <c r="D99" s="38">
        <v>10</v>
      </c>
      <c r="E99" s="42">
        <v>1.5</v>
      </c>
      <c r="F99" s="42">
        <f t="shared" si="1"/>
        <v>15</v>
      </c>
    </row>
    <row r="100" spans="1:6" x14ac:dyDescent="0.2">
      <c r="A100" s="38" t="s">
        <v>152</v>
      </c>
      <c r="B100" s="39">
        <v>37635</v>
      </c>
      <c r="C100" s="38" t="s">
        <v>53</v>
      </c>
      <c r="D100" s="38">
        <v>15</v>
      </c>
      <c r="E100" s="42">
        <v>0.5</v>
      </c>
      <c r="F100" s="42">
        <f t="shared" si="1"/>
        <v>7.5</v>
      </c>
    </row>
    <row r="101" spans="1:6" x14ac:dyDescent="0.2">
      <c r="A101" s="38" t="s">
        <v>153</v>
      </c>
      <c r="B101" s="39">
        <v>37635</v>
      </c>
      <c r="C101" s="38" t="s">
        <v>61</v>
      </c>
      <c r="D101" s="38">
        <v>30</v>
      </c>
      <c r="E101" s="42">
        <v>1.9</v>
      </c>
      <c r="F101" s="42">
        <f t="shared" si="1"/>
        <v>57</v>
      </c>
    </row>
    <row r="102" spans="1:6" x14ac:dyDescent="0.2">
      <c r="A102" s="38" t="s">
        <v>154</v>
      </c>
      <c r="B102" s="39">
        <v>37635</v>
      </c>
      <c r="C102" s="38" t="s">
        <v>53</v>
      </c>
      <c r="D102" s="38">
        <v>45</v>
      </c>
      <c r="E102" s="42">
        <v>0.5</v>
      </c>
      <c r="F102" s="42">
        <f t="shared" si="1"/>
        <v>22.5</v>
      </c>
    </row>
    <row r="103" spans="1:6" x14ac:dyDescent="0.2">
      <c r="A103" s="38" t="s">
        <v>155</v>
      </c>
      <c r="B103" s="39">
        <v>37635</v>
      </c>
      <c r="C103" s="38" t="s">
        <v>61</v>
      </c>
      <c r="D103" s="38">
        <v>60</v>
      </c>
      <c r="E103" s="42">
        <v>1.9</v>
      </c>
      <c r="F103" s="42">
        <f t="shared" si="1"/>
        <v>114</v>
      </c>
    </row>
    <row r="104" spans="1:6" x14ac:dyDescent="0.2">
      <c r="A104" s="38" t="s">
        <v>156</v>
      </c>
      <c r="B104" s="39">
        <v>37635</v>
      </c>
      <c r="C104" s="38" t="s">
        <v>59</v>
      </c>
      <c r="D104" s="38">
        <v>75</v>
      </c>
      <c r="E104" s="42">
        <v>1.5</v>
      </c>
      <c r="F104" s="42">
        <f t="shared" si="1"/>
        <v>112.5</v>
      </c>
    </row>
    <row r="105" spans="1:6" x14ac:dyDescent="0.2">
      <c r="A105" s="38" t="s">
        <v>157</v>
      </c>
      <c r="B105" s="39">
        <v>37635</v>
      </c>
      <c r="C105" s="38" t="s">
        <v>53</v>
      </c>
      <c r="D105" s="38">
        <v>38</v>
      </c>
      <c r="E105" s="42">
        <v>0.5</v>
      </c>
      <c r="F105" s="42">
        <f t="shared" si="1"/>
        <v>19</v>
      </c>
    </row>
    <row r="106" spans="1:6" x14ac:dyDescent="0.2">
      <c r="A106" s="38" t="s">
        <v>158</v>
      </c>
      <c r="B106" s="39">
        <v>37635</v>
      </c>
      <c r="C106" s="38" t="s">
        <v>61</v>
      </c>
      <c r="D106" s="38">
        <v>136</v>
      </c>
      <c r="E106" s="42">
        <v>1.9</v>
      </c>
      <c r="F106" s="42">
        <f t="shared" si="1"/>
        <v>258.39999999999998</v>
      </c>
    </row>
    <row r="107" spans="1:6" x14ac:dyDescent="0.2">
      <c r="A107" s="38" t="s">
        <v>159</v>
      </c>
      <c r="B107" s="39">
        <v>37635</v>
      </c>
      <c r="C107" s="38" t="s">
        <v>59</v>
      </c>
      <c r="D107" s="38">
        <v>190</v>
      </c>
      <c r="E107" s="42">
        <v>1.5</v>
      </c>
      <c r="F107" s="42">
        <f t="shared" si="1"/>
        <v>285</v>
      </c>
    </row>
    <row r="108" spans="1:6" x14ac:dyDescent="0.2">
      <c r="A108" s="38" t="s">
        <v>160</v>
      </c>
      <c r="B108" s="39">
        <v>37635</v>
      </c>
      <c r="C108" s="38" t="s">
        <v>53</v>
      </c>
      <c r="D108" s="38">
        <v>200</v>
      </c>
      <c r="E108" s="42">
        <v>0.5</v>
      </c>
      <c r="F108" s="42">
        <f t="shared" si="1"/>
        <v>100</v>
      </c>
    </row>
    <row r="109" spans="1:6" x14ac:dyDescent="0.2">
      <c r="A109" s="38" t="s">
        <v>161</v>
      </c>
      <c r="B109" s="39">
        <v>37635</v>
      </c>
      <c r="C109" s="38" t="s">
        <v>61</v>
      </c>
      <c r="D109" s="38">
        <v>10</v>
      </c>
      <c r="E109" s="42">
        <v>1.9</v>
      </c>
      <c r="F109" s="42">
        <f t="shared" si="1"/>
        <v>19</v>
      </c>
    </row>
    <row r="110" spans="1:6" x14ac:dyDescent="0.2">
      <c r="A110" s="38" t="s">
        <v>162</v>
      </c>
      <c r="B110" s="39">
        <v>37635</v>
      </c>
      <c r="C110" s="38" t="s">
        <v>50</v>
      </c>
      <c r="D110" s="38">
        <v>18</v>
      </c>
      <c r="E110" s="42">
        <v>0.95</v>
      </c>
      <c r="F110" s="42">
        <f t="shared" si="1"/>
        <v>17.099999999999998</v>
      </c>
    </row>
    <row r="111" spans="1:6" x14ac:dyDescent="0.2">
      <c r="A111" s="38" t="s">
        <v>163</v>
      </c>
      <c r="B111" s="39">
        <v>37636</v>
      </c>
      <c r="C111" s="38" t="s">
        <v>61</v>
      </c>
      <c r="D111" s="38">
        <v>12</v>
      </c>
      <c r="E111" s="42">
        <v>1.9</v>
      </c>
      <c r="F111" s="42">
        <f t="shared" si="1"/>
        <v>22.799999999999997</v>
      </c>
    </row>
    <row r="112" spans="1:6" x14ac:dyDescent="0.2">
      <c r="A112" s="38" t="s">
        <v>164</v>
      </c>
      <c r="B112" s="39">
        <v>37636</v>
      </c>
      <c r="C112" s="38" t="s">
        <v>63</v>
      </c>
      <c r="D112" s="38">
        <v>18</v>
      </c>
      <c r="E112" s="42">
        <v>0.75</v>
      </c>
      <c r="F112" s="42">
        <f t="shared" si="1"/>
        <v>13.5</v>
      </c>
    </row>
    <row r="113" spans="1:6" x14ac:dyDescent="0.2">
      <c r="A113" s="38" t="s">
        <v>165</v>
      </c>
      <c r="B113" s="39">
        <v>37636</v>
      </c>
      <c r="C113" s="38" t="s">
        <v>65</v>
      </c>
      <c r="D113" s="38">
        <v>130</v>
      </c>
      <c r="E113" s="42">
        <v>2.17</v>
      </c>
      <c r="F113" s="42">
        <f t="shared" si="1"/>
        <v>282.09999999999997</v>
      </c>
    </row>
    <row r="114" spans="1:6" x14ac:dyDescent="0.2">
      <c r="A114" s="38" t="s">
        <v>166</v>
      </c>
      <c r="B114" s="39">
        <v>37636</v>
      </c>
      <c r="C114" s="38" t="s">
        <v>50</v>
      </c>
      <c r="D114" s="38">
        <v>17</v>
      </c>
      <c r="E114" s="42">
        <v>0.95</v>
      </c>
      <c r="F114" s="42">
        <f t="shared" si="1"/>
        <v>16.149999999999999</v>
      </c>
    </row>
    <row r="115" spans="1:6" x14ac:dyDescent="0.2">
      <c r="A115" s="38" t="s">
        <v>167</v>
      </c>
      <c r="B115" s="39">
        <v>37636</v>
      </c>
      <c r="C115" s="38" t="s">
        <v>59</v>
      </c>
      <c r="D115" s="38">
        <v>10</v>
      </c>
      <c r="E115" s="42">
        <v>1.5</v>
      </c>
      <c r="F115" s="42">
        <f t="shared" si="1"/>
        <v>15</v>
      </c>
    </row>
    <row r="116" spans="1:6" x14ac:dyDescent="0.2">
      <c r="A116" s="38" t="s">
        <v>168</v>
      </c>
      <c r="B116" s="39">
        <v>37636</v>
      </c>
      <c r="C116" s="38" t="s">
        <v>53</v>
      </c>
      <c r="D116" s="38">
        <v>50</v>
      </c>
      <c r="E116" s="42">
        <v>0.5</v>
      </c>
      <c r="F116" s="42">
        <f t="shared" si="1"/>
        <v>25</v>
      </c>
    </row>
    <row r="117" spans="1:6" x14ac:dyDescent="0.2">
      <c r="A117" s="38" t="s">
        <v>169</v>
      </c>
      <c r="B117" s="39">
        <v>37636</v>
      </c>
      <c r="C117" s="38" t="s">
        <v>61</v>
      </c>
      <c r="D117" s="38">
        <v>100</v>
      </c>
      <c r="E117" s="42">
        <v>1.9</v>
      </c>
      <c r="F117" s="42">
        <f t="shared" si="1"/>
        <v>190</v>
      </c>
    </row>
    <row r="118" spans="1:6" x14ac:dyDescent="0.2">
      <c r="A118" s="38" t="s">
        <v>170</v>
      </c>
      <c r="B118" s="39">
        <v>37636</v>
      </c>
      <c r="C118" s="38" t="s">
        <v>59</v>
      </c>
      <c r="D118" s="38">
        <v>10</v>
      </c>
      <c r="E118" s="42">
        <v>1.5</v>
      </c>
      <c r="F118" s="42">
        <f t="shared" si="1"/>
        <v>15</v>
      </c>
    </row>
    <row r="119" spans="1:6" x14ac:dyDescent="0.2">
      <c r="A119" s="38" t="s">
        <v>171</v>
      </c>
      <c r="B119" s="39">
        <v>37636</v>
      </c>
      <c r="C119" s="38" t="s">
        <v>53</v>
      </c>
      <c r="D119" s="38">
        <v>15</v>
      </c>
      <c r="E119" s="42">
        <v>0.5</v>
      </c>
      <c r="F119" s="42">
        <f t="shared" si="1"/>
        <v>7.5</v>
      </c>
    </row>
    <row r="120" spans="1:6" x14ac:dyDescent="0.2">
      <c r="A120" s="38" t="s">
        <v>172</v>
      </c>
      <c r="B120" s="39">
        <v>37636</v>
      </c>
      <c r="C120" s="38" t="s">
        <v>61</v>
      </c>
      <c r="D120" s="38">
        <v>60</v>
      </c>
      <c r="E120" s="42">
        <v>1.9</v>
      </c>
      <c r="F120" s="42">
        <f t="shared" si="1"/>
        <v>114</v>
      </c>
    </row>
    <row r="121" spans="1:6" x14ac:dyDescent="0.2">
      <c r="A121" s="38" t="s">
        <v>173</v>
      </c>
      <c r="B121" s="39">
        <v>37636</v>
      </c>
      <c r="C121" s="38" t="s">
        <v>50</v>
      </c>
      <c r="D121" s="38">
        <v>250</v>
      </c>
      <c r="E121" s="42">
        <v>0.95</v>
      </c>
      <c r="F121" s="42">
        <f t="shared" si="1"/>
        <v>237.5</v>
      </c>
    </row>
    <row r="122" spans="1:6" x14ac:dyDescent="0.2">
      <c r="A122" s="38" t="s">
        <v>174</v>
      </c>
      <c r="B122" s="39">
        <v>37636</v>
      </c>
      <c r="C122" s="38" t="s">
        <v>59</v>
      </c>
      <c r="D122" s="38">
        <v>15</v>
      </c>
      <c r="E122" s="42">
        <v>1.5</v>
      </c>
      <c r="F122" s="42">
        <f t="shared" si="1"/>
        <v>22.5</v>
      </c>
    </row>
    <row r="123" spans="1:6" x14ac:dyDescent="0.2">
      <c r="A123" s="38" t="s">
        <v>175</v>
      </c>
      <c r="B123" s="39">
        <v>37636</v>
      </c>
      <c r="C123" s="38" t="s">
        <v>53</v>
      </c>
      <c r="D123" s="38">
        <v>10</v>
      </c>
      <c r="E123" s="42">
        <v>0.5</v>
      </c>
      <c r="F123" s="42">
        <f t="shared" si="1"/>
        <v>5</v>
      </c>
    </row>
    <row r="124" spans="1:6" x14ac:dyDescent="0.2">
      <c r="A124" s="38" t="s">
        <v>176</v>
      </c>
      <c r="B124" s="39">
        <v>37636</v>
      </c>
      <c r="C124" s="38" t="s">
        <v>61</v>
      </c>
      <c r="D124" s="38">
        <v>12</v>
      </c>
      <c r="E124" s="42">
        <v>1.9</v>
      </c>
      <c r="F124" s="42">
        <f t="shared" si="1"/>
        <v>22.799999999999997</v>
      </c>
    </row>
    <row r="125" spans="1:6" x14ac:dyDescent="0.2">
      <c r="A125" s="38" t="s">
        <v>177</v>
      </c>
      <c r="B125" s="39">
        <v>37636</v>
      </c>
      <c r="C125" s="38" t="s">
        <v>59</v>
      </c>
      <c r="D125" s="38">
        <v>18</v>
      </c>
      <c r="E125" s="42">
        <v>1.5</v>
      </c>
      <c r="F125" s="42">
        <f t="shared" si="1"/>
        <v>27</v>
      </c>
    </row>
    <row r="126" spans="1:6" x14ac:dyDescent="0.2">
      <c r="A126" s="38" t="s">
        <v>178</v>
      </c>
      <c r="B126" s="39">
        <v>37636</v>
      </c>
      <c r="C126" s="38" t="s">
        <v>53</v>
      </c>
      <c r="D126" s="38">
        <v>130</v>
      </c>
      <c r="E126" s="42">
        <v>0.5</v>
      </c>
      <c r="F126" s="42">
        <f t="shared" si="1"/>
        <v>65</v>
      </c>
    </row>
    <row r="127" spans="1:6" x14ac:dyDescent="0.2">
      <c r="A127" s="38" t="s">
        <v>179</v>
      </c>
      <c r="B127" s="39">
        <v>37636</v>
      </c>
      <c r="C127" s="38" t="s">
        <v>61</v>
      </c>
      <c r="D127" s="38">
        <v>60</v>
      </c>
      <c r="E127" s="42">
        <v>1.9</v>
      </c>
      <c r="F127" s="42">
        <f t="shared" si="1"/>
        <v>114</v>
      </c>
    </row>
    <row r="128" spans="1:6" x14ac:dyDescent="0.2">
      <c r="A128" s="38" t="s">
        <v>180</v>
      </c>
      <c r="B128" s="39">
        <v>37637</v>
      </c>
      <c r="C128" s="38" t="s">
        <v>59</v>
      </c>
      <c r="D128" s="38">
        <v>35</v>
      </c>
      <c r="E128" s="42">
        <v>1.5</v>
      </c>
      <c r="F128" s="42">
        <f t="shared" si="1"/>
        <v>52.5</v>
      </c>
    </row>
    <row r="129" spans="1:6" x14ac:dyDescent="0.2">
      <c r="A129" s="38" t="s">
        <v>181</v>
      </c>
      <c r="B129" s="39">
        <v>37637</v>
      </c>
      <c r="C129" s="38" t="s">
        <v>53</v>
      </c>
      <c r="D129" s="38">
        <v>250</v>
      </c>
      <c r="E129" s="42">
        <v>0.5</v>
      </c>
      <c r="F129" s="42">
        <f t="shared" si="1"/>
        <v>125</v>
      </c>
    </row>
    <row r="130" spans="1:6" x14ac:dyDescent="0.2">
      <c r="A130" s="38" t="s">
        <v>182</v>
      </c>
      <c r="B130" s="39">
        <v>37637</v>
      </c>
      <c r="C130" s="38" t="s">
        <v>50</v>
      </c>
      <c r="D130" s="38">
        <v>120</v>
      </c>
      <c r="E130" s="42">
        <v>0.95</v>
      </c>
      <c r="F130" s="42">
        <f t="shared" si="1"/>
        <v>114</v>
      </c>
    </row>
    <row r="131" spans="1:6" x14ac:dyDescent="0.2">
      <c r="A131" s="38" t="s">
        <v>183</v>
      </c>
      <c r="B131" s="39">
        <v>37637</v>
      </c>
      <c r="C131" s="38" t="s">
        <v>59</v>
      </c>
      <c r="D131" s="38">
        <v>15</v>
      </c>
      <c r="E131" s="42">
        <v>1.5</v>
      </c>
      <c r="F131" s="42">
        <f t="shared" si="1"/>
        <v>22.5</v>
      </c>
    </row>
    <row r="132" spans="1:6" x14ac:dyDescent="0.2">
      <c r="A132" s="38" t="s">
        <v>184</v>
      </c>
      <c r="B132" s="39">
        <v>37637</v>
      </c>
      <c r="C132" s="38" t="s">
        <v>53</v>
      </c>
      <c r="D132" s="38">
        <v>10</v>
      </c>
      <c r="E132" s="42">
        <v>0.5</v>
      </c>
      <c r="F132" s="42">
        <f t="shared" si="1"/>
        <v>5</v>
      </c>
    </row>
    <row r="133" spans="1:6" x14ac:dyDescent="0.2">
      <c r="A133" s="38" t="s">
        <v>185</v>
      </c>
      <c r="B133" s="39">
        <v>37637</v>
      </c>
      <c r="C133" s="38" t="s">
        <v>61</v>
      </c>
      <c r="D133" s="38">
        <v>12</v>
      </c>
      <c r="E133" s="42">
        <v>1.9</v>
      </c>
      <c r="F133" s="42">
        <f t="shared" si="1"/>
        <v>22.799999999999997</v>
      </c>
    </row>
    <row r="134" spans="1:6" x14ac:dyDescent="0.2">
      <c r="A134" s="38" t="s">
        <v>186</v>
      </c>
      <c r="B134" s="39">
        <v>37637</v>
      </c>
      <c r="C134" s="38" t="s">
        <v>59</v>
      </c>
      <c r="D134" s="38">
        <v>18</v>
      </c>
      <c r="E134" s="42">
        <v>1.5</v>
      </c>
      <c r="F134" s="42">
        <f t="shared" ref="F134:F174" si="2">D134*E134</f>
        <v>27</v>
      </c>
    </row>
    <row r="135" spans="1:6" x14ac:dyDescent="0.2">
      <c r="A135" s="38" t="s">
        <v>187</v>
      </c>
      <c r="B135" s="39">
        <v>37637</v>
      </c>
      <c r="C135" s="38" t="s">
        <v>53</v>
      </c>
      <c r="D135" s="38">
        <v>18</v>
      </c>
      <c r="E135" s="42">
        <v>0.5</v>
      </c>
      <c r="F135" s="42">
        <f t="shared" si="2"/>
        <v>9</v>
      </c>
    </row>
    <row r="136" spans="1:6" x14ac:dyDescent="0.2">
      <c r="A136" s="38" t="s">
        <v>188</v>
      </c>
      <c r="B136" s="39">
        <v>37637</v>
      </c>
      <c r="C136" s="38" t="s">
        <v>61</v>
      </c>
      <c r="D136" s="38">
        <v>17</v>
      </c>
      <c r="E136" s="42">
        <v>1.9</v>
      </c>
      <c r="F136" s="42">
        <f t="shared" si="2"/>
        <v>32.299999999999997</v>
      </c>
    </row>
    <row r="137" spans="1:6" x14ac:dyDescent="0.2">
      <c r="A137" s="38" t="s">
        <v>189</v>
      </c>
      <c r="B137" s="39">
        <v>37637</v>
      </c>
      <c r="C137" s="38" t="s">
        <v>59</v>
      </c>
      <c r="D137" s="38">
        <v>10</v>
      </c>
      <c r="E137" s="42">
        <v>1.5</v>
      </c>
      <c r="F137" s="42">
        <f t="shared" si="2"/>
        <v>15</v>
      </c>
    </row>
    <row r="138" spans="1:6" x14ac:dyDescent="0.2">
      <c r="A138" s="38" t="s">
        <v>190</v>
      </c>
      <c r="B138" s="39">
        <v>37637</v>
      </c>
      <c r="C138" s="38" t="s">
        <v>53</v>
      </c>
      <c r="D138" s="38">
        <v>50</v>
      </c>
      <c r="E138" s="42">
        <v>0.5</v>
      </c>
      <c r="F138" s="42">
        <f t="shared" si="2"/>
        <v>25</v>
      </c>
    </row>
    <row r="139" spans="1:6" x14ac:dyDescent="0.2">
      <c r="A139" s="38" t="s">
        <v>191</v>
      </c>
      <c r="B139" s="39">
        <v>37637</v>
      </c>
      <c r="C139" s="38" t="s">
        <v>59</v>
      </c>
      <c r="D139" s="38">
        <v>90</v>
      </c>
      <c r="E139" s="42">
        <v>1.5</v>
      </c>
      <c r="F139" s="42">
        <f t="shared" si="2"/>
        <v>135</v>
      </c>
    </row>
    <row r="140" spans="1:6" x14ac:dyDescent="0.2">
      <c r="A140" s="38" t="s">
        <v>192</v>
      </c>
      <c r="B140" s="39">
        <v>37637</v>
      </c>
      <c r="C140" s="38" t="s">
        <v>53</v>
      </c>
      <c r="D140" s="38">
        <v>10</v>
      </c>
      <c r="E140" s="42">
        <v>0.5</v>
      </c>
      <c r="F140" s="42">
        <f t="shared" si="2"/>
        <v>5</v>
      </c>
    </row>
    <row r="141" spans="1:6" x14ac:dyDescent="0.2">
      <c r="A141" s="38" t="s">
        <v>193</v>
      </c>
      <c r="B141" s="39">
        <v>37637</v>
      </c>
      <c r="C141" s="38" t="s">
        <v>61</v>
      </c>
      <c r="D141" s="38">
        <v>15</v>
      </c>
      <c r="E141" s="42">
        <v>1.9</v>
      </c>
      <c r="F141" s="42">
        <f t="shared" si="2"/>
        <v>28.5</v>
      </c>
    </row>
    <row r="142" spans="1:6" x14ac:dyDescent="0.2">
      <c r="A142" s="38" t="s">
        <v>194</v>
      </c>
      <c r="B142" s="39">
        <v>37637</v>
      </c>
      <c r="C142" s="38" t="s">
        <v>59</v>
      </c>
      <c r="D142" s="38">
        <v>30</v>
      </c>
      <c r="E142" s="42">
        <v>1.5</v>
      </c>
      <c r="F142" s="42">
        <f t="shared" si="2"/>
        <v>45</v>
      </c>
    </row>
    <row r="143" spans="1:6" x14ac:dyDescent="0.2">
      <c r="A143" s="38" t="s">
        <v>195</v>
      </c>
      <c r="B143" s="39">
        <v>37637</v>
      </c>
      <c r="C143" s="38" t="s">
        <v>53</v>
      </c>
      <c r="D143" s="38">
        <v>45</v>
      </c>
      <c r="E143" s="42">
        <v>0.5</v>
      </c>
      <c r="F143" s="42">
        <f t="shared" si="2"/>
        <v>22.5</v>
      </c>
    </row>
    <row r="144" spans="1:6" x14ac:dyDescent="0.2">
      <c r="A144" s="38" t="s">
        <v>196</v>
      </c>
      <c r="B144" s="39">
        <v>37637</v>
      </c>
      <c r="C144" s="38" t="s">
        <v>61</v>
      </c>
      <c r="D144" s="38">
        <v>18</v>
      </c>
      <c r="E144" s="42">
        <v>1.9</v>
      </c>
      <c r="F144" s="42">
        <f t="shared" si="2"/>
        <v>34.199999999999996</v>
      </c>
    </row>
    <row r="145" spans="1:6" x14ac:dyDescent="0.2">
      <c r="A145" s="38" t="s">
        <v>197</v>
      </c>
      <c r="B145" s="39">
        <v>37641</v>
      </c>
      <c r="C145" s="38" t="s">
        <v>59</v>
      </c>
      <c r="D145" s="38">
        <v>18</v>
      </c>
      <c r="E145" s="42">
        <v>1.5</v>
      </c>
      <c r="F145" s="42">
        <f t="shared" si="2"/>
        <v>27</v>
      </c>
    </row>
    <row r="146" spans="1:6" x14ac:dyDescent="0.2">
      <c r="A146" s="38" t="s">
        <v>198</v>
      </c>
      <c r="B146" s="39">
        <v>37641</v>
      </c>
      <c r="C146" s="38" t="s">
        <v>53</v>
      </c>
      <c r="D146" s="38">
        <v>17</v>
      </c>
      <c r="E146" s="42">
        <v>0.5</v>
      </c>
      <c r="F146" s="42">
        <f t="shared" si="2"/>
        <v>8.5</v>
      </c>
    </row>
    <row r="147" spans="1:6" x14ac:dyDescent="0.2">
      <c r="A147" s="38" t="s">
        <v>199</v>
      </c>
      <c r="B147" s="39">
        <v>37641</v>
      </c>
      <c r="C147" s="38" t="s">
        <v>50</v>
      </c>
      <c r="D147" s="38">
        <v>10</v>
      </c>
      <c r="E147" s="42">
        <v>0.95</v>
      </c>
      <c r="F147" s="42">
        <f t="shared" si="2"/>
        <v>9.5</v>
      </c>
    </row>
    <row r="148" spans="1:6" x14ac:dyDescent="0.2">
      <c r="A148" s="38" t="s">
        <v>200</v>
      </c>
      <c r="B148" s="39">
        <v>37641</v>
      </c>
      <c r="C148" s="38" t="s">
        <v>59</v>
      </c>
      <c r="D148" s="38">
        <v>50</v>
      </c>
      <c r="E148" s="42">
        <v>1.5</v>
      </c>
      <c r="F148" s="42">
        <f t="shared" si="2"/>
        <v>75</v>
      </c>
    </row>
    <row r="149" spans="1:6" x14ac:dyDescent="0.2">
      <c r="A149" s="38" t="s">
        <v>201</v>
      </c>
      <c r="B149" s="39">
        <v>37641</v>
      </c>
      <c r="C149" s="38" t="s">
        <v>53</v>
      </c>
      <c r="D149" s="38">
        <v>90</v>
      </c>
      <c r="E149" s="42">
        <v>0.5</v>
      </c>
      <c r="F149" s="42">
        <f t="shared" si="2"/>
        <v>45</v>
      </c>
    </row>
    <row r="150" spans="1:6" x14ac:dyDescent="0.2">
      <c r="A150" s="38" t="s">
        <v>202</v>
      </c>
      <c r="B150" s="39">
        <v>37641</v>
      </c>
      <c r="C150" s="38" t="s">
        <v>61</v>
      </c>
      <c r="D150" s="38">
        <v>10</v>
      </c>
      <c r="E150" s="42">
        <v>1.9</v>
      </c>
      <c r="F150" s="42">
        <f t="shared" si="2"/>
        <v>19</v>
      </c>
    </row>
    <row r="151" spans="1:6" x14ac:dyDescent="0.2">
      <c r="A151" s="38" t="s">
        <v>203</v>
      </c>
      <c r="B151" s="39">
        <v>37641</v>
      </c>
      <c r="C151" s="38" t="s">
        <v>59</v>
      </c>
      <c r="D151" s="38">
        <v>15</v>
      </c>
      <c r="E151" s="42">
        <v>1.5</v>
      </c>
      <c r="F151" s="42">
        <f t="shared" si="2"/>
        <v>22.5</v>
      </c>
    </row>
    <row r="152" spans="1:6" x14ac:dyDescent="0.2">
      <c r="A152" s="38" t="s">
        <v>204</v>
      </c>
      <c r="B152" s="39">
        <v>37641</v>
      </c>
      <c r="C152" s="38" t="s">
        <v>50</v>
      </c>
      <c r="D152" s="38">
        <v>150</v>
      </c>
      <c r="E152" s="42">
        <v>0.95</v>
      </c>
      <c r="F152" s="42">
        <f t="shared" si="2"/>
        <v>142.5</v>
      </c>
    </row>
    <row r="153" spans="1:6" x14ac:dyDescent="0.2">
      <c r="A153" s="38" t="s">
        <v>205</v>
      </c>
      <c r="B153" s="39">
        <v>37641</v>
      </c>
      <c r="C153" s="38" t="s">
        <v>50</v>
      </c>
      <c r="D153" s="38">
        <v>75</v>
      </c>
      <c r="E153" s="42">
        <v>0.95</v>
      </c>
      <c r="F153" s="42">
        <f t="shared" si="2"/>
        <v>71.25</v>
      </c>
    </row>
    <row r="154" spans="1:6" x14ac:dyDescent="0.2">
      <c r="A154" s="38" t="s">
        <v>206</v>
      </c>
      <c r="B154" s="39">
        <v>37641</v>
      </c>
      <c r="C154" s="38" t="s">
        <v>53</v>
      </c>
      <c r="D154" s="38">
        <v>80</v>
      </c>
      <c r="E154" s="42">
        <v>0.5</v>
      </c>
      <c r="F154" s="42">
        <f t="shared" si="2"/>
        <v>40</v>
      </c>
    </row>
    <row r="155" spans="1:6" x14ac:dyDescent="0.2">
      <c r="A155" s="38" t="s">
        <v>207</v>
      </c>
      <c r="B155" s="39">
        <v>37642</v>
      </c>
      <c r="C155" s="38" t="s">
        <v>55</v>
      </c>
      <c r="D155" s="38">
        <v>170</v>
      </c>
      <c r="E155" s="42">
        <v>0.85</v>
      </c>
      <c r="F155" s="42">
        <f t="shared" si="2"/>
        <v>144.5</v>
      </c>
    </row>
    <row r="156" spans="1:6" x14ac:dyDescent="0.2">
      <c r="A156" s="38" t="s">
        <v>208</v>
      </c>
      <c r="B156" s="39">
        <v>37642</v>
      </c>
      <c r="C156" s="38" t="s">
        <v>57</v>
      </c>
      <c r="D156" s="38">
        <v>50</v>
      </c>
      <c r="E156" s="42">
        <v>1.35</v>
      </c>
      <c r="F156" s="42">
        <f t="shared" si="2"/>
        <v>67.5</v>
      </c>
    </row>
    <row r="157" spans="1:6" x14ac:dyDescent="0.2">
      <c r="A157" s="38" t="s">
        <v>209</v>
      </c>
      <c r="B157" s="39">
        <v>37642</v>
      </c>
      <c r="C157" s="38" t="s">
        <v>59</v>
      </c>
      <c r="D157" s="38">
        <v>85</v>
      </c>
      <c r="E157" s="42">
        <v>1.5</v>
      </c>
      <c r="F157" s="42">
        <f t="shared" si="2"/>
        <v>127.5</v>
      </c>
    </row>
    <row r="158" spans="1:6" x14ac:dyDescent="0.2">
      <c r="A158" s="38" t="s">
        <v>210</v>
      </c>
      <c r="B158" s="39">
        <v>37642</v>
      </c>
      <c r="C158" s="38" t="s">
        <v>61</v>
      </c>
      <c r="D158" s="38">
        <v>170</v>
      </c>
      <c r="E158" s="42">
        <v>1.9</v>
      </c>
      <c r="F158" s="42">
        <f t="shared" si="2"/>
        <v>323</v>
      </c>
    </row>
    <row r="159" spans="1:6" x14ac:dyDescent="0.2">
      <c r="A159" s="38" t="s">
        <v>211</v>
      </c>
      <c r="B159" s="39">
        <v>37642</v>
      </c>
      <c r="C159" s="38" t="s">
        <v>63</v>
      </c>
      <c r="D159" s="38">
        <v>25</v>
      </c>
      <c r="E159" s="42">
        <v>0.75</v>
      </c>
      <c r="F159" s="42">
        <f t="shared" si="2"/>
        <v>18.75</v>
      </c>
    </row>
    <row r="160" spans="1:6" x14ac:dyDescent="0.2">
      <c r="A160" s="38" t="s">
        <v>212</v>
      </c>
      <c r="B160" s="39">
        <v>37642</v>
      </c>
      <c r="C160" s="38" t="s">
        <v>53</v>
      </c>
      <c r="D160" s="38">
        <v>10</v>
      </c>
      <c r="E160" s="42">
        <v>0.5</v>
      </c>
      <c r="F160" s="42">
        <f t="shared" si="2"/>
        <v>5</v>
      </c>
    </row>
    <row r="161" spans="1:6" x14ac:dyDescent="0.2">
      <c r="A161" s="38" t="s">
        <v>213</v>
      </c>
      <c r="B161" s="39">
        <v>37642</v>
      </c>
      <c r="C161" s="38" t="s">
        <v>61</v>
      </c>
      <c r="D161" s="38">
        <v>50</v>
      </c>
      <c r="E161" s="42">
        <v>1.9</v>
      </c>
      <c r="F161" s="42">
        <f t="shared" si="2"/>
        <v>95</v>
      </c>
    </row>
    <row r="162" spans="1:6" x14ac:dyDescent="0.2">
      <c r="A162" s="38" t="s">
        <v>214</v>
      </c>
      <c r="B162" s="39">
        <v>37642</v>
      </c>
      <c r="C162" s="38" t="s">
        <v>59</v>
      </c>
      <c r="D162" s="38">
        <v>90</v>
      </c>
      <c r="E162" s="42">
        <v>1.5</v>
      </c>
      <c r="F162" s="42">
        <f t="shared" si="2"/>
        <v>135</v>
      </c>
    </row>
    <row r="163" spans="1:6" x14ac:dyDescent="0.2">
      <c r="A163" s="38" t="s">
        <v>215</v>
      </c>
      <c r="B163" s="39">
        <v>37642</v>
      </c>
      <c r="C163" s="38" t="s">
        <v>50</v>
      </c>
      <c r="D163" s="38">
        <v>10</v>
      </c>
      <c r="E163" s="42">
        <v>0.95</v>
      </c>
      <c r="F163" s="42">
        <f t="shared" si="2"/>
        <v>9.5</v>
      </c>
    </row>
    <row r="164" spans="1:6" x14ac:dyDescent="0.2">
      <c r="A164" s="38" t="s">
        <v>216</v>
      </c>
      <c r="B164" s="39">
        <v>37642</v>
      </c>
      <c r="C164" s="38" t="s">
        <v>50</v>
      </c>
      <c r="D164" s="38">
        <v>15</v>
      </c>
      <c r="E164" s="42">
        <v>0.95</v>
      </c>
      <c r="F164" s="42">
        <f t="shared" si="2"/>
        <v>14.25</v>
      </c>
    </row>
    <row r="165" spans="1:6" x14ac:dyDescent="0.2">
      <c r="A165" s="38" t="s">
        <v>217</v>
      </c>
      <c r="B165" s="39">
        <v>37643</v>
      </c>
      <c r="C165" s="38" t="s">
        <v>53</v>
      </c>
      <c r="D165" s="38">
        <v>150</v>
      </c>
      <c r="E165" s="42">
        <v>0.5</v>
      </c>
      <c r="F165" s="42">
        <f t="shared" si="2"/>
        <v>75</v>
      </c>
    </row>
    <row r="166" spans="1:6" x14ac:dyDescent="0.2">
      <c r="A166" s="38" t="s">
        <v>218</v>
      </c>
      <c r="B166" s="39">
        <v>37643</v>
      </c>
      <c r="C166" s="38" t="s">
        <v>55</v>
      </c>
      <c r="D166" s="38">
        <v>75</v>
      </c>
      <c r="E166" s="42">
        <v>0.85</v>
      </c>
      <c r="F166" s="42">
        <f t="shared" si="2"/>
        <v>63.75</v>
      </c>
    </row>
    <row r="167" spans="1:6" x14ac:dyDescent="0.2">
      <c r="A167" s="38" t="s">
        <v>219</v>
      </c>
      <c r="B167" s="39">
        <v>37643</v>
      </c>
      <c r="C167" s="38" t="s">
        <v>57</v>
      </c>
      <c r="D167" s="38">
        <v>80</v>
      </c>
      <c r="E167" s="42">
        <v>1.35</v>
      </c>
      <c r="F167" s="42">
        <f t="shared" si="2"/>
        <v>108</v>
      </c>
    </row>
    <row r="168" spans="1:6" x14ac:dyDescent="0.2">
      <c r="A168" s="38" t="s">
        <v>220</v>
      </c>
      <c r="B168" s="39">
        <v>37643</v>
      </c>
      <c r="C168" s="38" t="s">
        <v>59</v>
      </c>
      <c r="D168" s="38">
        <v>170</v>
      </c>
      <c r="E168" s="42">
        <v>1.5</v>
      </c>
      <c r="F168" s="42">
        <f t="shared" si="2"/>
        <v>255</v>
      </c>
    </row>
    <row r="169" spans="1:6" x14ac:dyDescent="0.2">
      <c r="A169" s="38" t="s">
        <v>221</v>
      </c>
      <c r="B169" s="39">
        <v>37643</v>
      </c>
      <c r="C169" s="38" t="s">
        <v>61</v>
      </c>
      <c r="D169" s="38">
        <v>50</v>
      </c>
      <c r="E169" s="42">
        <v>1.9</v>
      </c>
      <c r="F169" s="42">
        <f t="shared" si="2"/>
        <v>95</v>
      </c>
    </row>
    <row r="170" spans="1:6" x14ac:dyDescent="0.2">
      <c r="A170" s="38" t="s">
        <v>222</v>
      </c>
      <c r="B170" s="39">
        <v>37643</v>
      </c>
      <c r="C170" s="38" t="s">
        <v>50</v>
      </c>
      <c r="D170" s="38">
        <v>85</v>
      </c>
      <c r="E170" s="42">
        <v>0.95</v>
      </c>
      <c r="F170" s="42">
        <f t="shared" si="2"/>
        <v>80.75</v>
      </c>
    </row>
    <row r="171" spans="1:6" x14ac:dyDescent="0.2">
      <c r="A171" s="38" t="s">
        <v>223</v>
      </c>
      <c r="B171" s="39">
        <v>37643</v>
      </c>
      <c r="C171" s="38" t="s">
        <v>50</v>
      </c>
      <c r="D171" s="38">
        <v>170</v>
      </c>
      <c r="E171" s="42">
        <v>0.95</v>
      </c>
      <c r="F171" s="42">
        <f t="shared" si="2"/>
        <v>161.5</v>
      </c>
    </row>
    <row r="172" spans="1:6" x14ac:dyDescent="0.2">
      <c r="A172" s="38" t="s">
        <v>224</v>
      </c>
      <c r="B172" s="39">
        <v>37643</v>
      </c>
      <c r="C172" s="38" t="s">
        <v>53</v>
      </c>
      <c r="D172" s="38">
        <v>25</v>
      </c>
      <c r="E172" s="42">
        <v>0.5</v>
      </c>
      <c r="F172" s="42">
        <f t="shared" si="2"/>
        <v>12.5</v>
      </c>
    </row>
    <row r="173" spans="1:6" x14ac:dyDescent="0.2">
      <c r="A173" s="38" t="s">
        <v>225</v>
      </c>
      <c r="B173" s="39">
        <v>37643</v>
      </c>
      <c r="C173" s="38" t="s">
        <v>55</v>
      </c>
      <c r="D173" s="38">
        <v>35</v>
      </c>
      <c r="E173" s="42">
        <v>0.85</v>
      </c>
      <c r="F173" s="42">
        <f t="shared" si="2"/>
        <v>29.75</v>
      </c>
    </row>
    <row r="174" spans="1:6" x14ac:dyDescent="0.2">
      <c r="A174" s="38" t="s">
        <v>226</v>
      </c>
      <c r="B174" s="39">
        <v>37643</v>
      </c>
      <c r="C174" s="38" t="s">
        <v>57</v>
      </c>
      <c r="D174" s="38">
        <v>140</v>
      </c>
      <c r="E174" s="42">
        <v>1.35</v>
      </c>
      <c r="F174" s="42">
        <f t="shared" si="2"/>
        <v>189</v>
      </c>
    </row>
    <row r="175" spans="1:6" x14ac:dyDescent="0.2">
      <c r="E175" s="42"/>
      <c r="F175" s="42"/>
    </row>
    <row r="176" spans="1:6" x14ac:dyDescent="0.2">
      <c r="A176" s="43"/>
      <c r="B176" s="44" t="s">
        <v>227</v>
      </c>
      <c r="C176" s="43"/>
      <c r="D176" s="43"/>
      <c r="E176" s="45"/>
      <c r="F176" s="46">
        <f>SUM(F5:F174)</f>
        <v>11679.649999999998</v>
      </c>
    </row>
  </sheetData>
  <mergeCells count="1">
    <mergeCell ref="A2:K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Excel Basics</vt:lpstr>
      <vt:lpstr>Formatting Practice</vt:lpstr>
      <vt:lpstr>Using Functions</vt:lpstr>
      <vt:lpstr>Identifying Errors</vt:lpstr>
      <vt:lpstr>Orders</vt:lpstr>
      <vt:lpstr>'Identifying Errors'!Print_Area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EDT</dc:creator>
  <cp:lastModifiedBy>Bernard Jordan</cp:lastModifiedBy>
  <cp:lastPrinted>2020-02-17T13:54:27Z</cp:lastPrinted>
  <dcterms:created xsi:type="dcterms:W3CDTF">2018-03-13T10:50:05Z</dcterms:created>
  <dcterms:modified xsi:type="dcterms:W3CDTF">2023-02-13T15:43:33Z</dcterms:modified>
</cp:coreProperties>
</file>